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赛事积分表" sheetId="1" r:id="rId1"/>
    <sheet name="赛事认证标准及权益" sheetId="2" r:id="rId2"/>
    <sheet name="积分表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<sst xmlns="http://schemas.openxmlformats.org/spreadsheetml/2006/main" count="39" uniqueCount="31">
  <si>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认证赛事个人赛积分表</t>
  </si>
  <si>
    <t>名次</t>
  </si>
  <si>
    <t>A1</t>
  </si>
  <si>
    <t>A2</t>
  </si>
  <si>
    <t>B</t>
  </si>
  <si>
    <t>C</t>
  </si>
  <si>
    <t>D</t>
  </si>
  <si>
    <t>赛事等级</t>
  </si>
  <si>
    <t>积分量级（个人冠军获得积分）</t>
  </si>
  <si>
    <t>申请认证标准</t>
  </si>
  <si>
    <t>赛事权益</t>
  </si>
  <si>
    <t xml:space="preserve">1.主办单位：中国击剑协会；
2.符合全国比赛相应标准；
3.暂不予开放申请；
</t>
  </si>
  <si>
    <t>\</t>
  </si>
  <si>
    <r>
      <t>A</t>
    </r>
    <r>
      <rPr>
        <b/>
        <sz val="10"/>
        <rFont val="宋体"/>
        <family val="0"/>
      </rPr>
      <t>2</t>
    </r>
  </si>
  <si>
    <t xml:space="preserve">
（一）主办单位：中国击剑协会或省级体育主管部门及区域一级团体会员，且每个单位最多可同时主办一项该等级赛事。对于个别有传统、有特色、有水平、有影响力的赛事，可适当放宽主办单位资质要求。
（二）参赛单位数量：≧30个参赛单位；
（三）参赛运动员数量：≧800人；
（四）要有充足的可用场地面积，除按标准间距摆放相应数量剑道外，还能为参赛人员提供足够的活动空间；
（五）剑道数量：剑道数量须≧参赛人数/(比赛天数*7*1.5),且最低剑道数量为不少于10条，如设团体赛，则在此基础上增加50%；
（六）执裁裁判员数量：剑道数量*1.3；
（七）各等级裁判员数量：执裁裁判员最低技术等级为C级裁判员，其中二级或B级以上裁判员要达到70%； 
（八）项目设置要求：至少设置三个剑种的个人赛，且年龄组别划分须与中国击剑俱乐部联赛一致；
（九）积分授予要求：
1.只授予个人赛参赛运动员积分，且参赛运动员须先注册成为中国击剑协会认证个人会员；
2.各小项须达到至少16人完赛才能授予积分；
3.各小项参赛人数的前50%获得积分（四舍五入到下一个更高的整数），且最低获得积分名次为64名。
（十）有完善的竞赛规程和组织方案；
（十一）有与赛事规模相适应的组织经费；                                                                                                                                                                                                                                                                                                                                                                                                                                                                                 
（十二）赛事举办地须交通便利，配套设施齐全；
（十三）具有完善的安全设施和医疗保障；
（十四）配备的组织机构、管理人员和竞赛组织专业技术人员、志愿者与赛事的规模、内容相适应；
（十五）须使用经FIE或中国剑协认证的编排软件系统，并有相应的具备资质和经验的编排人员；
（十六）使用的比赛器材须达到中国击剑协会赛事器材标准；
（十七）技术委员会组成人员至少3人，须由具备技术委员会工作经验的国家级及以上技术等级裁判员担任；
（十八）2年以上的成功办赛历史。
</t>
  </si>
  <si>
    <t>（一）使用“中国击剑协会B级认证赛事”称号；
（二）中国击剑协会作为赛事指导单位；
（三）增加至中国击剑协会年度赛历；
（四）使用中国击剑协会会员信息系统进行报名、交费、成绩查询等；
（五）达到积分授予条件的参赛运动员将按照B级认证赛事的积分量级授予积分；
（六）由中国击剑协会选派技术委员会成员及骨干裁判员；
（七）可使用中国击剑协会全国赛事成绩处理软件系统，并可由相应供应商提供赛事计时计分技术服务；
（八）成绩符合要求的运动员可获得B级赛事对应的大众运动员技术等级。</t>
  </si>
  <si>
    <t>（一）主办单位：省级体育主管部门、区域一级团体会员、区域二级团体会员、专业组织团体会员，且每单位最多可同时主办一项该等级赛事；
（二）参赛单位数量：≧15个参赛单位；
（三）参赛运动员数量：≧300人；
（四）要有充足的可用场地面积，除按标准间距摆放相应数量剑道外，还能为参赛人员提供足够的活动空间；
（五）剑道数量：剑道数量须≧参赛人数/(比赛天数*7*1.5),且最低剑道数量为不少于10条，如设团体赛，则在此基础上增加50%；
（六）执裁裁判员数量：剑道数量*1.3；
（七）各等级裁判员数量：执裁裁判员最低技术等级为C级裁判员；
（八）项目设置要求：至少设置两个剑种的个人赛，且年龄组别划分须与中国击剑俱乐部联赛一致；
（九）积分授予要求：
1.只授予个人赛参赛运动员积分，且参赛运动员须先注册成为中国击剑协会认证个人会员；
2.各小项须达到至少16人完赛才能授予积分；
3.各小项参赛人数的前50%获得积分（四舍五入到下一个更高的整数），且最低获得积分名次为64名；
（十）有完善的竞赛规程和组织方案；
（十一）有与赛事规模相适应的组织经费；
（十二）赛事举办地须交通便利，配套设施齐全；
（十三）具有完善的安全设施和医疗保障；
（十四）配备的组织机构、管理人员和竞赛组织专业技术人员、志愿者与赛事的规模、内容相适应；
（十五）须使用经FIE或中国剑协认证的编排软件系统，并有相应的具备资质和经验的编排人员；
（十六）使用的比赛器材须达到中国击剑协会赛事器材标准；
（十七）技术委员会组成人员至少3人，须由具备技术委员会工作经验的中国击剑协会A级（或一级）裁判员及以上技术等级裁判员担任；
（十八）由专业组织团体会员主办的赛事申请认证时，需提供所在地区区域一级团体会员的推荐函。
（十九）2年以上的成功办赛历史。</t>
  </si>
  <si>
    <t>（一）使用“中国击剑协会C级认证赛事”称号；
（二）中国击剑协会作为赛事指导单位；
（三）增加至中国击剑协会年度赛历；
（四）使用中国击剑协会会员信息系统进行赛事信息发布、报名、交费、成绩查询等；
（五）达到积分授予条件的参赛运动员将按照C级认证赛事的积分量级授予积分；
（六）由中国击剑协会选派骨干裁判员；
（七）可使用中国击剑协会全国赛事成绩处理软件系统，并可由相应供应商提供赛事计时计分技术服务；
（八）成绩符合要求的运动员可获得C级赛事对应的大众运动员技术等级。</t>
  </si>
  <si>
    <t>（一）主办单位：专业组织团体会员及其它社会机构，且每单位最多可同时主办一项该等级赛事；
（二）参赛单位数量：≧10个参赛单位；
（三）参赛运动员数量：≧100人；
（四）要有充足的可用场地面积，除按标准间距摆放相应数量剑道外，还能为参赛人员提供足够的活动空间；
（五）剑道数量：剑道数量须≧参赛人数/(比赛天数*7*1.5),且最低剑道数量为不少于10条，如设团体赛，则在此基础上增加50%；
（六）执裁裁判员数量：剑道数量*1.3；
（七）各等级裁判员数量：执裁裁判员最低技术等级为C级裁判员；
（八）项目设置要求：至少设置一个剑种的个人赛，且年龄组别划分须与中国击剑俱乐部联赛一致；
（九）积分授予要求：
1.只授予个人赛参赛运动员积分，且参赛运动员须先注册成为中国击剑协会临时个人会员；
2.各小项须达到至少16人完赛才能授予积分；
3.各小项参赛人数的前50%获得积分（四舍五入到下一个更高的整数），且最低获得积分名次为32名；
（十）有完善的竞赛规程和组织方案；
（十一）有与赛事规模相适应的组织经费；
（十二）赛事举办地须交通便利，配套设施齐全；
（十三）具有完善的安全设施和医疗保障；
（十四）配备的组织机构、管理人员和竞赛组织专业技术人员、志愿者与赛事的规模、内容相适应；
（十五）技术委员会组成人员至少3人，须由具备技术委员会工作经验的中国击剑协会A级（或一级）裁判员及以上技术等级裁判员担任；
（十六）由主办单位申请认证时，需提供所在地区区域一级团体会员的推荐函。
（十七）1年以上的成功办赛历史。</t>
  </si>
  <si>
    <t xml:space="preserve">（一）使用“中国击剑协会D级认证赛事”称号；
（二）增加至中国击剑协会年度赛历；
（三）使用中国击剑协会会员信息系统进行赛事信息发布、报名、交费、成绩查询等；
（四）达到积分授予条件的参赛运动员将按照D级认证赛事的积分量级授予积分；
（五）可使用中国击剑协会全国赛事成绩处理软件系统，并可由相应供应商提供赛事计时计分技术服务；
</t>
  </si>
  <si>
    <t>中国击剑协会赛事体系积分表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</si>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</sst>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SheetLayoutView="100" workbookViewId="0" topLeftCell="A1">
      <selection activeCell="I6" sqref="I6"/>
    </sheetView>
  </sheetViews>
  <sheetFormatPr defaultColWidth="9.00390625" defaultRowHeight="14.25"/>
  <sheetData>
    <row r="1" spans="1:6" ht="21.75">
      <c r="A1" s="40" t="s">
        <v>0</v>
      </c>
      <c r="B1" s="41"/>
      <c r="C1" s="41"/>
      <c r="D1" s="41"/>
      <c r="E1" s="41"/>
      <c r="F1" s="41"/>
    </row>
    <row r="2" spans="1:6" ht="15">
      <c r="A2" s="42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</row>
    <row r="3" spans="1:6" ht="15">
      <c r="A3" s="44">
        <v>1</v>
      </c>
      <c r="B3" s="45">
        <v>1500</v>
      </c>
      <c r="C3" s="45">
        <f aca="true" t="shared" si="0" ref="C3:C66">B3*0.7</f>
        <v>1050</v>
      </c>
      <c r="D3" s="45">
        <v>300</v>
      </c>
      <c r="E3" s="45">
        <v>100</v>
      </c>
      <c r="F3" s="45">
        <v>30</v>
      </c>
    </row>
    <row r="4" spans="1:6" ht="15">
      <c r="A4" s="46">
        <v>2</v>
      </c>
      <c r="B4" s="47">
        <v>1425</v>
      </c>
      <c r="C4" s="47">
        <f t="shared" si="0"/>
        <v>997.4999999999999</v>
      </c>
      <c r="D4" s="47">
        <v>285</v>
      </c>
      <c r="E4" s="47">
        <v>95</v>
      </c>
      <c r="F4" s="47">
        <v>25</v>
      </c>
    </row>
    <row r="5" spans="1:6" ht="15">
      <c r="A5" s="44">
        <v>3</v>
      </c>
      <c r="B5" s="45">
        <v>1365</v>
      </c>
      <c r="C5" s="45">
        <f t="shared" si="0"/>
        <v>955.4999999999999</v>
      </c>
      <c r="D5" s="45">
        <v>273</v>
      </c>
      <c r="E5" s="45">
        <v>91</v>
      </c>
      <c r="F5" s="45">
        <v>21</v>
      </c>
    </row>
    <row r="6" spans="1:6" ht="15">
      <c r="A6" s="46">
        <v>3</v>
      </c>
      <c r="B6" s="47">
        <v>1365</v>
      </c>
      <c r="C6" s="47">
        <f t="shared" si="0"/>
        <v>955.4999999999999</v>
      </c>
      <c r="D6" s="47">
        <v>273</v>
      </c>
      <c r="E6" s="47">
        <v>91</v>
      </c>
      <c r="F6" s="47">
        <v>21</v>
      </c>
    </row>
    <row r="7" spans="1:6" ht="15">
      <c r="A7" s="44">
        <v>5</v>
      </c>
      <c r="B7" s="45">
        <v>1230</v>
      </c>
      <c r="C7" s="45">
        <f t="shared" si="0"/>
        <v>861</v>
      </c>
      <c r="D7" s="45">
        <v>246</v>
      </c>
      <c r="E7" s="45">
        <v>81.5</v>
      </c>
      <c r="F7" s="45">
        <v>18</v>
      </c>
    </row>
    <row r="8" spans="1:6" ht="15">
      <c r="A8" s="46">
        <v>6</v>
      </c>
      <c r="B8" s="47">
        <v>1225</v>
      </c>
      <c r="C8" s="47">
        <f t="shared" si="0"/>
        <v>857.5</v>
      </c>
      <c r="D8" s="47">
        <v>245</v>
      </c>
      <c r="E8" s="47">
        <v>81</v>
      </c>
      <c r="F8" s="47">
        <v>17.5</v>
      </c>
    </row>
    <row r="9" spans="1:6" ht="15">
      <c r="A9" s="44">
        <v>7</v>
      </c>
      <c r="B9" s="45">
        <v>1220</v>
      </c>
      <c r="C9" s="45">
        <f t="shared" si="0"/>
        <v>854</v>
      </c>
      <c r="D9" s="45">
        <v>244</v>
      </c>
      <c r="E9" s="45">
        <v>80.5</v>
      </c>
      <c r="F9" s="45">
        <v>17</v>
      </c>
    </row>
    <row r="10" spans="1:6" ht="15">
      <c r="A10" s="46">
        <v>8</v>
      </c>
      <c r="B10" s="47">
        <v>1215</v>
      </c>
      <c r="C10" s="47">
        <f t="shared" si="0"/>
        <v>850.5</v>
      </c>
      <c r="D10" s="47">
        <v>243</v>
      </c>
      <c r="E10" s="47">
        <v>80</v>
      </c>
      <c r="F10" s="47">
        <v>16.5</v>
      </c>
    </row>
    <row r="11" spans="1:6" ht="15">
      <c r="A11" s="44">
        <v>9</v>
      </c>
      <c r="B11" s="45">
        <v>1080</v>
      </c>
      <c r="C11" s="45">
        <f t="shared" si="0"/>
        <v>756</v>
      </c>
      <c r="D11" s="45">
        <v>216</v>
      </c>
      <c r="E11" s="45">
        <v>71</v>
      </c>
      <c r="F11" s="45">
        <v>14.5</v>
      </c>
    </row>
    <row r="12" spans="1:6" ht="15">
      <c r="A12" s="46">
        <v>10</v>
      </c>
      <c r="B12" s="47">
        <v>1075</v>
      </c>
      <c r="C12" s="47">
        <f t="shared" si="0"/>
        <v>752.5</v>
      </c>
      <c r="D12" s="47">
        <v>215</v>
      </c>
      <c r="E12" s="47">
        <v>70.5</v>
      </c>
      <c r="F12" s="47">
        <v>14</v>
      </c>
    </row>
    <row r="13" spans="1:6" ht="15">
      <c r="A13" s="44">
        <v>11</v>
      </c>
      <c r="B13" s="45">
        <v>1070</v>
      </c>
      <c r="C13" s="45">
        <f t="shared" si="0"/>
        <v>749</v>
      </c>
      <c r="D13" s="45">
        <v>214</v>
      </c>
      <c r="E13" s="45">
        <v>70</v>
      </c>
      <c r="F13" s="45">
        <v>13.5</v>
      </c>
    </row>
    <row r="14" spans="1:6" ht="15">
      <c r="A14" s="46">
        <v>12</v>
      </c>
      <c r="B14" s="47">
        <v>1065</v>
      </c>
      <c r="C14" s="47">
        <f t="shared" si="0"/>
        <v>745.5</v>
      </c>
      <c r="D14" s="47">
        <v>213</v>
      </c>
      <c r="E14" s="47">
        <v>69.5</v>
      </c>
      <c r="F14" s="47">
        <v>13</v>
      </c>
    </row>
    <row r="15" spans="1:6" ht="15">
      <c r="A15" s="44">
        <v>13</v>
      </c>
      <c r="B15" s="45">
        <v>1060</v>
      </c>
      <c r="C15" s="45">
        <f t="shared" si="0"/>
        <v>742</v>
      </c>
      <c r="D15" s="45">
        <v>212</v>
      </c>
      <c r="E15" s="45">
        <v>69</v>
      </c>
      <c r="F15" s="45">
        <v>12.5</v>
      </c>
    </row>
    <row r="16" spans="1:6" ht="15">
      <c r="A16" s="46">
        <v>14</v>
      </c>
      <c r="B16" s="47">
        <v>1055</v>
      </c>
      <c r="C16" s="47">
        <f t="shared" si="0"/>
        <v>738.5</v>
      </c>
      <c r="D16" s="47">
        <v>211</v>
      </c>
      <c r="E16" s="47">
        <v>68.5</v>
      </c>
      <c r="F16" s="47">
        <v>12</v>
      </c>
    </row>
    <row r="17" spans="1:6" ht="15">
      <c r="A17" s="44">
        <v>15</v>
      </c>
      <c r="B17" s="45">
        <v>1050</v>
      </c>
      <c r="C17" s="45">
        <f t="shared" si="0"/>
        <v>735</v>
      </c>
      <c r="D17" s="45">
        <v>210</v>
      </c>
      <c r="E17" s="45">
        <v>68</v>
      </c>
      <c r="F17" s="45">
        <v>11.5</v>
      </c>
    </row>
    <row r="18" spans="1:6" ht="15">
      <c r="A18" s="46">
        <v>16</v>
      </c>
      <c r="B18" s="47">
        <v>1045</v>
      </c>
      <c r="C18" s="47">
        <f t="shared" si="0"/>
        <v>731.5</v>
      </c>
      <c r="D18" s="47">
        <v>209</v>
      </c>
      <c r="E18" s="47">
        <v>67.5</v>
      </c>
      <c r="F18" s="47">
        <v>11</v>
      </c>
    </row>
    <row r="19" spans="1:6" ht="15">
      <c r="A19" s="44">
        <v>17</v>
      </c>
      <c r="B19" s="45">
        <v>910</v>
      </c>
      <c r="C19" s="45">
        <f t="shared" si="0"/>
        <v>637</v>
      </c>
      <c r="D19" s="45">
        <v>182</v>
      </c>
      <c r="E19" s="45">
        <v>63</v>
      </c>
      <c r="F19" s="45">
        <v>10.5</v>
      </c>
    </row>
    <row r="20" spans="1:6" ht="15">
      <c r="A20" s="46">
        <v>18</v>
      </c>
      <c r="B20" s="47">
        <v>905</v>
      </c>
      <c r="C20" s="47">
        <f t="shared" si="0"/>
        <v>633.5</v>
      </c>
      <c r="D20" s="47">
        <v>181</v>
      </c>
      <c r="E20" s="47">
        <v>62.5</v>
      </c>
      <c r="F20" s="47">
        <v>10</v>
      </c>
    </row>
    <row r="21" spans="1:6" ht="15">
      <c r="A21" s="44">
        <v>19</v>
      </c>
      <c r="B21" s="45">
        <v>900</v>
      </c>
      <c r="C21" s="45">
        <f t="shared" si="0"/>
        <v>630</v>
      </c>
      <c r="D21" s="45">
        <v>180</v>
      </c>
      <c r="E21" s="45">
        <v>62</v>
      </c>
      <c r="F21" s="45">
        <v>9.5</v>
      </c>
    </row>
    <row r="22" spans="1:6" ht="15">
      <c r="A22" s="46">
        <v>20</v>
      </c>
      <c r="B22" s="47">
        <v>895</v>
      </c>
      <c r="C22" s="47">
        <f t="shared" si="0"/>
        <v>626.5</v>
      </c>
      <c r="D22" s="47">
        <v>179</v>
      </c>
      <c r="E22" s="47">
        <v>61.5</v>
      </c>
      <c r="F22" s="47">
        <v>9</v>
      </c>
    </row>
    <row r="23" spans="1:6" ht="15">
      <c r="A23" s="44">
        <v>21</v>
      </c>
      <c r="B23" s="45">
        <v>890</v>
      </c>
      <c r="C23" s="45">
        <f t="shared" si="0"/>
        <v>623</v>
      </c>
      <c r="D23" s="45">
        <v>178</v>
      </c>
      <c r="E23" s="45">
        <v>61</v>
      </c>
      <c r="F23" s="45">
        <v>8.5</v>
      </c>
    </row>
    <row r="24" spans="1:6" ht="15">
      <c r="A24" s="46">
        <v>22</v>
      </c>
      <c r="B24" s="47">
        <v>885</v>
      </c>
      <c r="C24" s="47">
        <f t="shared" si="0"/>
        <v>619.5</v>
      </c>
      <c r="D24" s="47">
        <v>177</v>
      </c>
      <c r="E24" s="47">
        <v>60.5</v>
      </c>
      <c r="F24" s="47">
        <v>8</v>
      </c>
    </row>
    <row r="25" spans="1:6" ht="15">
      <c r="A25" s="44">
        <v>23</v>
      </c>
      <c r="B25" s="45">
        <v>880</v>
      </c>
      <c r="C25" s="45">
        <f t="shared" si="0"/>
        <v>616</v>
      </c>
      <c r="D25" s="45">
        <v>176</v>
      </c>
      <c r="E25" s="45">
        <v>60</v>
      </c>
      <c r="F25" s="45">
        <v>7.5</v>
      </c>
    </row>
    <row r="26" spans="1:6" ht="15">
      <c r="A26" s="46">
        <v>24</v>
      </c>
      <c r="B26" s="47">
        <v>875</v>
      </c>
      <c r="C26" s="47">
        <f t="shared" si="0"/>
        <v>612.5</v>
      </c>
      <c r="D26" s="47">
        <v>175</v>
      </c>
      <c r="E26" s="47">
        <v>59.5</v>
      </c>
      <c r="F26" s="47">
        <v>7</v>
      </c>
    </row>
    <row r="27" spans="1:6" ht="15">
      <c r="A27" s="44">
        <v>25</v>
      </c>
      <c r="B27" s="45">
        <v>870</v>
      </c>
      <c r="C27" s="45">
        <f t="shared" si="0"/>
        <v>609</v>
      </c>
      <c r="D27" s="45">
        <v>174</v>
      </c>
      <c r="E27" s="45">
        <v>59</v>
      </c>
      <c r="F27" s="45">
        <v>6.5</v>
      </c>
    </row>
    <row r="28" spans="1:6" ht="15">
      <c r="A28" s="46">
        <v>26</v>
      </c>
      <c r="B28" s="47">
        <v>865</v>
      </c>
      <c r="C28" s="47">
        <f t="shared" si="0"/>
        <v>605.5</v>
      </c>
      <c r="D28" s="47">
        <v>173</v>
      </c>
      <c r="E28" s="47">
        <v>58.5</v>
      </c>
      <c r="F28" s="47">
        <v>6</v>
      </c>
    </row>
    <row r="29" spans="1:6" ht="15">
      <c r="A29" s="44">
        <v>27</v>
      </c>
      <c r="B29" s="45">
        <v>860</v>
      </c>
      <c r="C29" s="45">
        <f t="shared" si="0"/>
        <v>602</v>
      </c>
      <c r="D29" s="45">
        <v>172</v>
      </c>
      <c r="E29" s="45">
        <v>58</v>
      </c>
      <c r="F29" s="45">
        <v>5.5</v>
      </c>
    </row>
    <row r="30" spans="1:6" ht="15">
      <c r="A30" s="46">
        <v>28</v>
      </c>
      <c r="B30" s="47">
        <v>855</v>
      </c>
      <c r="C30" s="47">
        <f t="shared" si="0"/>
        <v>598.5</v>
      </c>
      <c r="D30" s="47">
        <v>171</v>
      </c>
      <c r="E30" s="47">
        <v>57.5</v>
      </c>
      <c r="F30" s="47">
        <v>5</v>
      </c>
    </row>
    <row r="31" spans="1:6" ht="15">
      <c r="A31" s="44">
        <v>29</v>
      </c>
      <c r="B31" s="45">
        <v>850</v>
      </c>
      <c r="C31" s="45">
        <f t="shared" si="0"/>
        <v>595</v>
      </c>
      <c r="D31" s="45">
        <v>170</v>
      </c>
      <c r="E31" s="45">
        <v>57</v>
      </c>
      <c r="F31" s="45">
        <v>4.5</v>
      </c>
    </row>
    <row r="32" spans="1:6" ht="15">
      <c r="A32" s="46">
        <v>30</v>
      </c>
      <c r="B32" s="47">
        <v>845</v>
      </c>
      <c r="C32" s="47">
        <f t="shared" si="0"/>
        <v>591.5</v>
      </c>
      <c r="D32" s="47">
        <v>169</v>
      </c>
      <c r="E32" s="47">
        <v>56.5</v>
      </c>
      <c r="F32" s="47">
        <v>4</v>
      </c>
    </row>
    <row r="33" spans="1:6" ht="15">
      <c r="A33" s="44">
        <v>31</v>
      </c>
      <c r="B33" s="45">
        <v>840</v>
      </c>
      <c r="C33" s="45">
        <f t="shared" si="0"/>
        <v>588</v>
      </c>
      <c r="D33" s="45">
        <v>168</v>
      </c>
      <c r="E33" s="45">
        <v>56</v>
      </c>
      <c r="F33" s="45">
        <v>3.5</v>
      </c>
    </row>
    <row r="34" spans="1:6" ht="15">
      <c r="A34" s="46">
        <v>32</v>
      </c>
      <c r="B34" s="47">
        <v>835</v>
      </c>
      <c r="C34" s="47">
        <f t="shared" si="0"/>
        <v>584.5</v>
      </c>
      <c r="D34" s="47">
        <v>167</v>
      </c>
      <c r="E34" s="47">
        <v>55.5</v>
      </c>
      <c r="F34" s="47">
        <v>3</v>
      </c>
    </row>
    <row r="35" spans="1:6" ht="15">
      <c r="A35" s="44">
        <v>33</v>
      </c>
      <c r="B35" s="45">
        <v>700</v>
      </c>
      <c r="C35" s="45">
        <f t="shared" si="0"/>
        <v>489.99999999999994</v>
      </c>
      <c r="D35" s="45">
        <v>140</v>
      </c>
      <c r="E35" s="45">
        <v>51</v>
      </c>
      <c r="F35" s="45"/>
    </row>
    <row r="36" spans="1:6" ht="15">
      <c r="A36" s="46">
        <v>34</v>
      </c>
      <c r="B36" s="47">
        <v>695</v>
      </c>
      <c r="C36" s="47">
        <f t="shared" si="0"/>
        <v>486.49999999999994</v>
      </c>
      <c r="D36" s="47">
        <v>139</v>
      </c>
      <c r="E36" s="47">
        <v>50.5</v>
      </c>
      <c r="F36" s="47"/>
    </row>
    <row r="37" spans="1:6" ht="15">
      <c r="A37" s="44">
        <v>35</v>
      </c>
      <c r="B37" s="45">
        <v>690</v>
      </c>
      <c r="C37" s="45">
        <f t="shared" si="0"/>
        <v>482.99999999999994</v>
      </c>
      <c r="D37" s="45">
        <v>138</v>
      </c>
      <c r="E37" s="45">
        <v>50</v>
      </c>
      <c r="F37" s="45"/>
    </row>
    <row r="38" spans="1:6" ht="15">
      <c r="A38" s="46">
        <v>36</v>
      </c>
      <c r="B38" s="47">
        <v>685</v>
      </c>
      <c r="C38" s="47">
        <f t="shared" si="0"/>
        <v>479.49999999999994</v>
      </c>
      <c r="D38" s="47">
        <v>137</v>
      </c>
      <c r="E38" s="47">
        <v>49.5</v>
      </c>
      <c r="F38" s="47"/>
    </row>
    <row r="39" spans="1:6" ht="15">
      <c r="A39" s="44">
        <v>37</v>
      </c>
      <c r="B39" s="45">
        <v>680</v>
      </c>
      <c r="C39" s="45">
        <f t="shared" si="0"/>
        <v>475.99999999999994</v>
      </c>
      <c r="D39" s="45">
        <v>136</v>
      </c>
      <c r="E39" s="45">
        <v>49</v>
      </c>
      <c r="F39" s="45"/>
    </row>
    <row r="40" spans="1:6" ht="15">
      <c r="A40" s="46">
        <v>38</v>
      </c>
      <c r="B40" s="47">
        <v>675</v>
      </c>
      <c r="C40" s="47">
        <f t="shared" si="0"/>
        <v>472.49999999999994</v>
      </c>
      <c r="D40" s="47">
        <v>135</v>
      </c>
      <c r="E40" s="47">
        <v>48.5</v>
      </c>
      <c r="F40" s="47"/>
    </row>
    <row r="41" spans="1:6" ht="15">
      <c r="A41" s="44">
        <v>39</v>
      </c>
      <c r="B41" s="45">
        <v>670</v>
      </c>
      <c r="C41" s="45">
        <f t="shared" si="0"/>
        <v>468.99999999999994</v>
      </c>
      <c r="D41" s="45">
        <v>134</v>
      </c>
      <c r="E41" s="45">
        <v>48</v>
      </c>
      <c r="F41" s="45"/>
    </row>
    <row r="42" spans="1:6" ht="15">
      <c r="A42" s="46">
        <v>40</v>
      </c>
      <c r="B42" s="47">
        <v>665</v>
      </c>
      <c r="C42" s="47">
        <f t="shared" si="0"/>
        <v>465.49999999999994</v>
      </c>
      <c r="D42" s="47">
        <v>133</v>
      </c>
      <c r="E42" s="47">
        <v>47.5</v>
      </c>
      <c r="F42" s="47"/>
    </row>
    <row r="43" spans="1:6" ht="15">
      <c r="A43" s="44">
        <v>41</v>
      </c>
      <c r="B43" s="45">
        <v>660</v>
      </c>
      <c r="C43" s="45">
        <f t="shared" si="0"/>
        <v>461.99999999999994</v>
      </c>
      <c r="D43" s="45">
        <v>132</v>
      </c>
      <c r="E43" s="45">
        <v>47</v>
      </c>
      <c r="F43" s="45"/>
    </row>
    <row r="44" spans="1:6" ht="15">
      <c r="A44" s="46">
        <v>42</v>
      </c>
      <c r="B44" s="47">
        <v>655</v>
      </c>
      <c r="C44" s="47">
        <f t="shared" si="0"/>
        <v>458.49999999999994</v>
      </c>
      <c r="D44" s="47">
        <v>131</v>
      </c>
      <c r="E44" s="47">
        <v>46.5</v>
      </c>
      <c r="F44" s="47"/>
    </row>
    <row r="45" spans="1:6" ht="15">
      <c r="A45" s="44">
        <v>43</v>
      </c>
      <c r="B45" s="45">
        <v>650</v>
      </c>
      <c r="C45" s="45">
        <f t="shared" si="0"/>
        <v>454.99999999999994</v>
      </c>
      <c r="D45" s="45">
        <v>130</v>
      </c>
      <c r="E45" s="45">
        <v>46</v>
      </c>
      <c r="F45" s="45"/>
    </row>
    <row r="46" spans="1:6" ht="15">
      <c r="A46" s="46">
        <v>44</v>
      </c>
      <c r="B46" s="47">
        <v>645</v>
      </c>
      <c r="C46" s="47">
        <f t="shared" si="0"/>
        <v>451.49999999999994</v>
      </c>
      <c r="D46" s="47">
        <v>129</v>
      </c>
      <c r="E46" s="47">
        <v>45.5</v>
      </c>
      <c r="F46" s="47"/>
    </row>
    <row r="47" spans="1:6" ht="15">
      <c r="A47" s="44">
        <v>45</v>
      </c>
      <c r="B47" s="45">
        <v>640</v>
      </c>
      <c r="C47" s="45">
        <f t="shared" si="0"/>
        <v>448</v>
      </c>
      <c r="D47" s="45">
        <v>128</v>
      </c>
      <c r="E47" s="45">
        <v>45</v>
      </c>
      <c r="F47" s="45"/>
    </row>
    <row r="48" spans="1:6" ht="15">
      <c r="A48" s="46">
        <v>46</v>
      </c>
      <c r="B48" s="47">
        <v>635</v>
      </c>
      <c r="C48" s="47">
        <f t="shared" si="0"/>
        <v>444.5</v>
      </c>
      <c r="D48" s="47">
        <v>127</v>
      </c>
      <c r="E48" s="47">
        <v>44.5</v>
      </c>
      <c r="F48" s="47"/>
    </row>
    <row r="49" spans="1:6" ht="15">
      <c r="A49" s="44">
        <v>47</v>
      </c>
      <c r="B49" s="45">
        <v>630</v>
      </c>
      <c r="C49" s="45">
        <f t="shared" si="0"/>
        <v>441</v>
      </c>
      <c r="D49" s="45">
        <v>126</v>
      </c>
      <c r="E49" s="45">
        <v>44</v>
      </c>
      <c r="F49" s="45"/>
    </row>
    <row r="50" spans="1:6" ht="15">
      <c r="A50" s="46">
        <v>48</v>
      </c>
      <c r="B50" s="47">
        <v>625</v>
      </c>
      <c r="C50" s="47">
        <f t="shared" si="0"/>
        <v>437.5</v>
      </c>
      <c r="D50" s="47">
        <v>125</v>
      </c>
      <c r="E50" s="47">
        <v>43.5</v>
      </c>
      <c r="F50" s="47"/>
    </row>
    <row r="51" spans="1:6" ht="15">
      <c r="A51" s="44">
        <v>49</v>
      </c>
      <c r="B51" s="45">
        <v>620</v>
      </c>
      <c r="C51" s="45">
        <f t="shared" si="0"/>
        <v>434</v>
      </c>
      <c r="D51" s="45">
        <v>124</v>
      </c>
      <c r="E51" s="45">
        <v>43</v>
      </c>
      <c r="F51" s="45"/>
    </row>
    <row r="52" spans="1:6" ht="15">
      <c r="A52" s="46">
        <v>50</v>
      </c>
      <c r="B52" s="47">
        <v>615</v>
      </c>
      <c r="C52" s="47">
        <f t="shared" si="0"/>
        <v>430.5</v>
      </c>
      <c r="D52" s="47">
        <v>123</v>
      </c>
      <c r="E52" s="47">
        <v>42.5</v>
      </c>
      <c r="F52" s="47"/>
    </row>
    <row r="53" spans="1:6" ht="15">
      <c r="A53" s="44">
        <v>51</v>
      </c>
      <c r="B53" s="45">
        <v>610</v>
      </c>
      <c r="C53" s="45">
        <f t="shared" si="0"/>
        <v>427</v>
      </c>
      <c r="D53" s="45">
        <v>122</v>
      </c>
      <c r="E53" s="45">
        <v>42</v>
      </c>
      <c r="F53" s="45"/>
    </row>
    <row r="54" spans="1:6" ht="15">
      <c r="A54" s="46">
        <v>52</v>
      </c>
      <c r="B54" s="47">
        <v>605</v>
      </c>
      <c r="C54" s="47">
        <f t="shared" si="0"/>
        <v>423.5</v>
      </c>
      <c r="D54" s="47">
        <v>121</v>
      </c>
      <c r="E54" s="47">
        <v>41.5</v>
      </c>
      <c r="F54" s="47"/>
    </row>
    <row r="55" spans="1:6" ht="15">
      <c r="A55" s="44">
        <v>53</v>
      </c>
      <c r="B55" s="45">
        <v>600</v>
      </c>
      <c r="C55" s="45">
        <f t="shared" si="0"/>
        <v>420</v>
      </c>
      <c r="D55" s="45">
        <v>120</v>
      </c>
      <c r="E55" s="45">
        <v>41</v>
      </c>
      <c r="F55" s="45"/>
    </row>
    <row r="56" spans="1:6" ht="15">
      <c r="A56" s="46">
        <v>54</v>
      </c>
      <c r="B56" s="47">
        <v>595</v>
      </c>
      <c r="C56" s="47">
        <f t="shared" si="0"/>
        <v>416.5</v>
      </c>
      <c r="D56" s="47">
        <v>119</v>
      </c>
      <c r="E56" s="47">
        <v>40.5</v>
      </c>
      <c r="F56" s="47"/>
    </row>
    <row r="57" spans="1:6" ht="15">
      <c r="A57" s="44">
        <v>55</v>
      </c>
      <c r="B57" s="45">
        <v>590</v>
      </c>
      <c r="C57" s="45">
        <f t="shared" si="0"/>
        <v>413</v>
      </c>
      <c r="D57" s="45">
        <v>118</v>
      </c>
      <c r="E57" s="45">
        <v>40</v>
      </c>
      <c r="F57" s="45"/>
    </row>
    <row r="58" spans="1:6" ht="15">
      <c r="A58" s="46">
        <v>56</v>
      </c>
      <c r="B58" s="47">
        <v>585</v>
      </c>
      <c r="C58" s="47">
        <f t="shared" si="0"/>
        <v>409.5</v>
      </c>
      <c r="D58" s="47">
        <v>117</v>
      </c>
      <c r="E58" s="47">
        <v>39.5</v>
      </c>
      <c r="F58" s="47"/>
    </row>
    <row r="59" spans="1:6" ht="15">
      <c r="A59" s="44">
        <v>57</v>
      </c>
      <c r="B59" s="45">
        <v>580</v>
      </c>
      <c r="C59" s="45">
        <f t="shared" si="0"/>
        <v>406</v>
      </c>
      <c r="D59" s="45">
        <v>116</v>
      </c>
      <c r="E59" s="45">
        <v>39</v>
      </c>
      <c r="F59" s="45"/>
    </row>
    <row r="60" spans="1:6" ht="15">
      <c r="A60" s="46">
        <v>58</v>
      </c>
      <c r="B60" s="47">
        <v>575</v>
      </c>
      <c r="C60" s="47">
        <f t="shared" si="0"/>
        <v>402.5</v>
      </c>
      <c r="D60" s="47">
        <v>115</v>
      </c>
      <c r="E60" s="47">
        <v>38.5</v>
      </c>
      <c r="F60" s="47"/>
    </row>
    <row r="61" spans="1:6" ht="15">
      <c r="A61" s="44">
        <v>59</v>
      </c>
      <c r="B61" s="45">
        <v>570</v>
      </c>
      <c r="C61" s="45">
        <f t="shared" si="0"/>
        <v>399</v>
      </c>
      <c r="D61" s="45">
        <v>114</v>
      </c>
      <c r="E61" s="45">
        <v>38</v>
      </c>
      <c r="F61" s="45"/>
    </row>
    <row r="62" spans="1:6" ht="15">
      <c r="A62" s="46">
        <v>60</v>
      </c>
      <c r="B62" s="47">
        <v>565</v>
      </c>
      <c r="C62" s="47">
        <f t="shared" si="0"/>
        <v>395.5</v>
      </c>
      <c r="D62" s="47">
        <v>113</v>
      </c>
      <c r="E62" s="47">
        <v>37.5</v>
      </c>
      <c r="F62" s="47"/>
    </row>
    <row r="63" spans="1:6" ht="15">
      <c r="A63" s="44">
        <v>61</v>
      </c>
      <c r="B63" s="45">
        <v>560</v>
      </c>
      <c r="C63" s="45">
        <f t="shared" si="0"/>
        <v>392</v>
      </c>
      <c r="D63" s="45">
        <v>112</v>
      </c>
      <c r="E63" s="45">
        <v>37</v>
      </c>
      <c r="F63" s="45"/>
    </row>
    <row r="64" spans="1:6" ht="15">
      <c r="A64" s="46">
        <v>62</v>
      </c>
      <c r="B64" s="47">
        <v>555</v>
      </c>
      <c r="C64" s="47">
        <f t="shared" si="0"/>
        <v>388.5</v>
      </c>
      <c r="D64" s="47">
        <v>111</v>
      </c>
      <c r="E64" s="47">
        <v>36.5</v>
      </c>
      <c r="F64" s="47"/>
    </row>
    <row r="65" spans="1:6" ht="15">
      <c r="A65" s="44">
        <v>63</v>
      </c>
      <c r="B65" s="45">
        <v>550</v>
      </c>
      <c r="C65" s="45">
        <f t="shared" si="0"/>
        <v>385</v>
      </c>
      <c r="D65" s="45">
        <v>110</v>
      </c>
      <c r="E65" s="45">
        <v>36</v>
      </c>
      <c r="F65" s="45"/>
    </row>
    <row r="66" spans="1:6" ht="15">
      <c r="A66" s="46">
        <v>64</v>
      </c>
      <c r="B66" s="47">
        <v>545</v>
      </c>
      <c r="C66" s="47">
        <f t="shared" si="0"/>
        <v>381.5</v>
      </c>
      <c r="D66" s="47">
        <v>109</v>
      </c>
      <c r="E66" s="47">
        <v>35.5</v>
      </c>
      <c r="F66" s="47"/>
    </row>
    <row r="67" spans="1:6" ht="15">
      <c r="A67" s="44">
        <v>65</v>
      </c>
      <c r="B67" s="45">
        <v>410</v>
      </c>
      <c r="C67" s="45">
        <f aca="true" t="shared" si="1" ref="C67:C130">B67*0.7</f>
        <v>287</v>
      </c>
      <c r="D67" s="45"/>
      <c r="E67" s="45"/>
      <c r="F67" s="45"/>
    </row>
    <row r="68" spans="1:6" ht="15">
      <c r="A68" s="46">
        <v>66</v>
      </c>
      <c r="B68" s="47">
        <v>405</v>
      </c>
      <c r="C68" s="47">
        <f t="shared" si="1"/>
        <v>283.5</v>
      </c>
      <c r="D68" s="47"/>
      <c r="E68" s="47"/>
      <c r="F68" s="47"/>
    </row>
    <row r="69" spans="1:6" ht="15">
      <c r="A69" s="44">
        <v>67</v>
      </c>
      <c r="B69" s="45">
        <v>400</v>
      </c>
      <c r="C69" s="45">
        <f t="shared" si="1"/>
        <v>280</v>
      </c>
      <c r="D69" s="45"/>
      <c r="E69" s="45"/>
      <c r="F69" s="45"/>
    </row>
    <row r="70" spans="1:6" ht="15">
      <c r="A70" s="46">
        <v>68</v>
      </c>
      <c r="B70" s="47">
        <v>395</v>
      </c>
      <c r="C70" s="47">
        <f t="shared" si="1"/>
        <v>276.5</v>
      </c>
      <c r="D70" s="47"/>
      <c r="E70" s="47"/>
      <c r="F70" s="47"/>
    </row>
    <row r="71" spans="1:6" ht="15">
      <c r="A71" s="44">
        <v>69</v>
      </c>
      <c r="B71" s="45">
        <v>390</v>
      </c>
      <c r="C71" s="45">
        <f t="shared" si="1"/>
        <v>273</v>
      </c>
      <c r="D71" s="45"/>
      <c r="E71" s="45"/>
      <c r="F71" s="45"/>
    </row>
    <row r="72" spans="1:6" ht="15">
      <c r="A72" s="46">
        <v>70</v>
      </c>
      <c r="B72" s="47">
        <v>385</v>
      </c>
      <c r="C72" s="47">
        <f t="shared" si="1"/>
        <v>269.5</v>
      </c>
      <c r="D72" s="47"/>
      <c r="E72" s="47"/>
      <c r="F72" s="47"/>
    </row>
    <row r="73" spans="1:6" ht="15">
      <c r="A73" s="44">
        <v>71</v>
      </c>
      <c r="B73" s="45">
        <v>380</v>
      </c>
      <c r="C73" s="45">
        <f t="shared" si="1"/>
        <v>266</v>
      </c>
      <c r="D73" s="45"/>
      <c r="E73" s="45"/>
      <c r="F73" s="45"/>
    </row>
    <row r="74" spans="1:6" ht="15">
      <c r="A74" s="46">
        <v>72</v>
      </c>
      <c r="B74" s="47">
        <v>375</v>
      </c>
      <c r="C74" s="47">
        <f t="shared" si="1"/>
        <v>262.5</v>
      </c>
      <c r="D74" s="47"/>
      <c r="E74" s="47"/>
      <c r="F74" s="47"/>
    </row>
    <row r="75" spans="1:6" ht="15">
      <c r="A75" s="44">
        <v>73</v>
      </c>
      <c r="B75" s="45">
        <v>370</v>
      </c>
      <c r="C75" s="45">
        <f t="shared" si="1"/>
        <v>259</v>
      </c>
      <c r="D75" s="45"/>
      <c r="E75" s="45"/>
      <c r="F75" s="45"/>
    </row>
    <row r="76" spans="1:6" ht="15">
      <c r="A76" s="46">
        <v>74</v>
      </c>
      <c r="B76" s="47">
        <v>365</v>
      </c>
      <c r="C76" s="47">
        <f t="shared" si="1"/>
        <v>255.49999999999997</v>
      </c>
      <c r="D76" s="47"/>
      <c r="E76" s="47"/>
      <c r="F76" s="47"/>
    </row>
    <row r="77" spans="1:6" ht="15">
      <c r="A77" s="44">
        <v>75</v>
      </c>
      <c r="B77" s="45">
        <v>360</v>
      </c>
      <c r="C77" s="45">
        <f t="shared" si="1"/>
        <v>251.99999999999997</v>
      </c>
      <c r="D77" s="45"/>
      <c r="E77" s="45"/>
      <c r="F77" s="45"/>
    </row>
    <row r="78" spans="1:6" ht="15">
      <c r="A78" s="46">
        <v>76</v>
      </c>
      <c r="B78" s="47">
        <v>355</v>
      </c>
      <c r="C78" s="47">
        <f t="shared" si="1"/>
        <v>248.49999999999997</v>
      </c>
      <c r="D78" s="47"/>
      <c r="E78" s="47"/>
      <c r="F78" s="47"/>
    </row>
    <row r="79" spans="1:6" ht="15">
      <c r="A79" s="44">
        <v>77</v>
      </c>
      <c r="B79" s="45">
        <v>350</v>
      </c>
      <c r="C79" s="45">
        <f t="shared" si="1"/>
        <v>244.99999999999997</v>
      </c>
      <c r="D79" s="45"/>
      <c r="E79" s="45"/>
      <c r="F79" s="45"/>
    </row>
    <row r="80" spans="1:6" ht="15">
      <c r="A80" s="46">
        <v>78</v>
      </c>
      <c r="B80" s="47">
        <v>345</v>
      </c>
      <c r="C80" s="47">
        <f t="shared" si="1"/>
        <v>241.49999999999997</v>
      </c>
      <c r="D80" s="47"/>
      <c r="E80" s="47"/>
      <c r="F80" s="47"/>
    </row>
    <row r="81" spans="1:6" ht="15">
      <c r="A81" s="44">
        <v>79</v>
      </c>
      <c r="B81" s="45">
        <v>340</v>
      </c>
      <c r="C81" s="45">
        <f t="shared" si="1"/>
        <v>237.99999999999997</v>
      </c>
      <c r="D81" s="45"/>
      <c r="E81" s="45"/>
      <c r="F81" s="45"/>
    </row>
    <row r="82" spans="1:6" ht="15">
      <c r="A82" s="46">
        <v>80</v>
      </c>
      <c r="B82" s="47">
        <v>335</v>
      </c>
      <c r="C82" s="47">
        <f t="shared" si="1"/>
        <v>234.49999999999997</v>
      </c>
      <c r="D82" s="47"/>
      <c r="E82" s="47"/>
      <c r="F82" s="47"/>
    </row>
    <row r="83" spans="1:6" ht="15">
      <c r="A83" s="44">
        <v>81</v>
      </c>
      <c r="B83" s="45">
        <v>330</v>
      </c>
      <c r="C83" s="45">
        <f t="shared" si="1"/>
        <v>230.99999999999997</v>
      </c>
      <c r="D83" s="45"/>
      <c r="E83" s="45"/>
      <c r="F83" s="45"/>
    </row>
    <row r="84" spans="1:6" ht="15">
      <c r="A84" s="46">
        <v>82</v>
      </c>
      <c r="B84" s="47">
        <v>325</v>
      </c>
      <c r="C84" s="47">
        <f t="shared" si="1"/>
        <v>227.49999999999997</v>
      </c>
      <c r="D84" s="47"/>
      <c r="E84" s="47"/>
      <c r="F84" s="47"/>
    </row>
    <row r="85" spans="1:6" ht="15">
      <c r="A85" s="44">
        <v>83</v>
      </c>
      <c r="B85" s="45">
        <v>320</v>
      </c>
      <c r="C85" s="45">
        <f t="shared" si="1"/>
        <v>224</v>
      </c>
      <c r="D85" s="45"/>
      <c r="E85" s="45"/>
      <c r="F85" s="45"/>
    </row>
    <row r="86" spans="1:6" ht="15">
      <c r="A86" s="46">
        <v>84</v>
      </c>
      <c r="B86" s="47">
        <v>315</v>
      </c>
      <c r="C86" s="47">
        <f t="shared" si="1"/>
        <v>220.5</v>
      </c>
      <c r="D86" s="47"/>
      <c r="E86" s="47"/>
      <c r="F86" s="47"/>
    </row>
    <row r="87" spans="1:6" ht="15">
      <c r="A87" s="44">
        <v>85</v>
      </c>
      <c r="B87" s="45">
        <v>310</v>
      </c>
      <c r="C87" s="45">
        <f t="shared" si="1"/>
        <v>217</v>
      </c>
      <c r="D87" s="45"/>
      <c r="E87" s="45"/>
      <c r="F87" s="45"/>
    </row>
    <row r="88" spans="1:6" ht="15">
      <c r="A88" s="46">
        <v>86</v>
      </c>
      <c r="B88" s="47">
        <v>305</v>
      </c>
      <c r="C88" s="47">
        <f t="shared" si="1"/>
        <v>213.5</v>
      </c>
      <c r="D88" s="47"/>
      <c r="E88" s="47"/>
      <c r="F88" s="47"/>
    </row>
    <row r="89" spans="1:6" ht="15">
      <c r="A89" s="44">
        <v>87</v>
      </c>
      <c r="B89" s="45">
        <v>300</v>
      </c>
      <c r="C89" s="45">
        <f t="shared" si="1"/>
        <v>210</v>
      </c>
      <c r="D89" s="45"/>
      <c r="E89" s="45"/>
      <c r="F89" s="45"/>
    </row>
    <row r="90" spans="1:6" ht="15">
      <c r="A90" s="46">
        <v>88</v>
      </c>
      <c r="B90" s="47">
        <v>295</v>
      </c>
      <c r="C90" s="47">
        <f t="shared" si="1"/>
        <v>206.5</v>
      </c>
      <c r="D90" s="47"/>
      <c r="E90" s="47"/>
      <c r="F90" s="47"/>
    </row>
    <row r="91" spans="1:6" ht="15">
      <c r="A91" s="44">
        <v>89</v>
      </c>
      <c r="B91" s="45">
        <v>290</v>
      </c>
      <c r="C91" s="45">
        <f t="shared" si="1"/>
        <v>203</v>
      </c>
      <c r="D91" s="45"/>
      <c r="E91" s="45"/>
      <c r="F91" s="45"/>
    </row>
    <row r="92" spans="1:6" ht="15">
      <c r="A92" s="46">
        <v>90</v>
      </c>
      <c r="B92" s="47">
        <v>285</v>
      </c>
      <c r="C92" s="47">
        <f t="shared" si="1"/>
        <v>199.5</v>
      </c>
      <c r="D92" s="47"/>
      <c r="E92" s="47"/>
      <c r="F92" s="47"/>
    </row>
    <row r="93" spans="1:6" ht="15">
      <c r="A93" s="44">
        <v>91</v>
      </c>
      <c r="B93" s="45">
        <v>280</v>
      </c>
      <c r="C93" s="45">
        <f t="shared" si="1"/>
        <v>196</v>
      </c>
      <c r="D93" s="45"/>
      <c r="E93" s="45"/>
      <c r="F93" s="45"/>
    </row>
    <row r="94" spans="1:6" ht="15">
      <c r="A94" s="46">
        <v>92</v>
      </c>
      <c r="B94" s="47">
        <v>275</v>
      </c>
      <c r="C94" s="47">
        <f t="shared" si="1"/>
        <v>192.5</v>
      </c>
      <c r="D94" s="47"/>
      <c r="E94" s="47"/>
      <c r="F94" s="47"/>
    </row>
    <row r="95" spans="1:6" ht="15">
      <c r="A95" s="44">
        <v>93</v>
      </c>
      <c r="B95" s="45">
        <v>270</v>
      </c>
      <c r="C95" s="45">
        <f t="shared" si="1"/>
        <v>189</v>
      </c>
      <c r="D95" s="45"/>
      <c r="E95" s="45"/>
      <c r="F95" s="45"/>
    </row>
    <row r="96" spans="1:6" ht="15">
      <c r="A96" s="46">
        <v>94</v>
      </c>
      <c r="B96" s="47">
        <v>265</v>
      </c>
      <c r="C96" s="47">
        <f t="shared" si="1"/>
        <v>185.5</v>
      </c>
      <c r="D96" s="47"/>
      <c r="E96" s="47"/>
      <c r="F96" s="47"/>
    </row>
    <row r="97" spans="1:6" ht="15">
      <c r="A97" s="44">
        <v>95</v>
      </c>
      <c r="B97" s="45">
        <v>260</v>
      </c>
      <c r="C97" s="45">
        <f t="shared" si="1"/>
        <v>182</v>
      </c>
      <c r="D97" s="45"/>
      <c r="E97" s="45"/>
      <c r="F97" s="45"/>
    </row>
    <row r="98" spans="1:6" ht="15">
      <c r="A98" s="46">
        <v>96</v>
      </c>
      <c r="B98" s="47">
        <v>255</v>
      </c>
      <c r="C98" s="47">
        <f t="shared" si="1"/>
        <v>178.5</v>
      </c>
      <c r="D98" s="47"/>
      <c r="E98" s="47"/>
      <c r="F98" s="47"/>
    </row>
    <row r="99" spans="1:6" ht="15">
      <c r="A99" s="44">
        <v>97</v>
      </c>
      <c r="B99" s="45">
        <v>250</v>
      </c>
      <c r="C99" s="45">
        <f t="shared" si="1"/>
        <v>175</v>
      </c>
      <c r="D99" s="45"/>
      <c r="E99" s="45"/>
      <c r="F99" s="45"/>
    </row>
    <row r="100" spans="1:6" ht="15">
      <c r="A100" s="46">
        <v>98</v>
      </c>
      <c r="B100" s="47">
        <v>245</v>
      </c>
      <c r="C100" s="47">
        <f t="shared" si="1"/>
        <v>171.5</v>
      </c>
      <c r="D100" s="47"/>
      <c r="E100" s="47"/>
      <c r="F100" s="47"/>
    </row>
    <row r="101" spans="1:6" ht="15">
      <c r="A101" s="44">
        <v>99</v>
      </c>
      <c r="B101" s="45">
        <v>240</v>
      </c>
      <c r="C101" s="45">
        <f t="shared" si="1"/>
        <v>168</v>
      </c>
      <c r="D101" s="45"/>
      <c r="E101" s="45"/>
      <c r="F101" s="45"/>
    </row>
    <row r="102" spans="1:6" ht="15">
      <c r="A102" s="46">
        <v>100</v>
      </c>
      <c r="B102" s="47">
        <v>235</v>
      </c>
      <c r="C102" s="47">
        <f t="shared" si="1"/>
        <v>164.5</v>
      </c>
      <c r="D102" s="47"/>
      <c r="E102" s="47"/>
      <c r="F102" s="47"/>
    </row>
    <row r="103" spans="1:6" ht="15">
      <c r="A103" s="44">
        <v>101</v>
      </c>
      <c r="B103" s="45">
        <v>230</v>
      </c>
      <c r="C103" s="45">
        <f t="shared" si="1"/>
        <v>161</v>
      </c>
      <c r="D103" s="45"/>
      <c r="E103" s="45"/>
      <c r="F103" s="45"/>
    </row>
    <row r="104" spans="1:6" ht="15">
      <c r="A104" s="46">
        <v>102</v>
      </c>
      <c r="B104" s="47">
        <v>225</v>
      </c>
      <c r="C104" s="47">
        <f t="shared" si="1"/>
        <v>157.5</v>
      </c>
      <c r="D104" s="47"/>
      <c r="E104" s="47"/>
      <c r="F104" s="47"/>
    </row>
    <row r="105" spans="1:6" ht="15">
      <c r="A105" s="44">
        <v>103</v>
      </c>
      <c r="B105" s="45">
        <v>220</v>
      </c>
      <c r="C105" s="45">
        <f t="shared" si="1"/>
        <v>154</v>
      </c>
      <c r="D105" s="45"/>
      <c r="E105" s="45"/>
      <c r="F105" s="45"/>
    </row>
    <row r="106" spans="1:6" ht="15">
      <c r="A106" s="46">
        <v>104</v>
      </c>
      <c r="B106" s="47">
        <v>215</v>
      </c>
      <c r="C106" s="47">
        <f t="shared" si="1"/>
        <v>150.5</v>
      </c>
      <c r="D106" s="47"/>
      <c r="E106" s="47"/>
      <c r="F106" s="47"/>
    </row>
    <row r="107" spans="1:6" ht="15">
      <c r="A107" s="44">
        <v>105</v>
      </c>
      <c r="B107" s="45">
        <v>210</v>
      </c>
      <c r="C107" s="45">
        <f t="shared" si="1"/>
        <v>147</v>
      </c>
      <c r="D107" s="45"/>
      <c r="E107" s="45"/>
      <c r="F107" s="45"/>
    </row>
    <row r="108" spans="1:6" ht="15">
      <c r="A108" s="46">
        <v>106</v>
      </c>
      <c r="B108" s="47">
        <v>205</v>
      </c>
      <c r="C108" s="47">
        <f t="shared" si="1"/>
        <v>143.5</v>
      </c>
      <c r="D108" s="47"/>
      <c r="E108" s="47"/>
      <c r="F108" s="47"/>
    </row>
    <row r="109" spans="1:6" ht="15">
      <c r="A109" s="44">
        <v>107</v>
      </c>
      <c r="B109" s="45">
        <v>200</v>
      </c>
      <c r="C109" s="45">
        <f t="shared" si="1"/>
        <v>140</v>
      </c>
      <c r="D109" s="45"/>
      <c r="E109" s="45"/>
      <c r="F109" s="45"/>
    </row>
    <row r="110" spans="1:6" ht="15">
      <c r="A110" s="46">
        <v>108</v>
      </c>
      <c r="B110" s="47">
        <v>195</v>
      </c>
      <c r="C110" s="47">
        <f t="shared" si="1"/>
        <v>136.5</v>
      </c>
      <c r="D110" s="47"/>
      <c r="E110" s="47"/>
      <c r="F110" s="47"/>
    </row>
    <row r="111" spans="1:6" ht="15">
      <c r="A111" s="44">
        <v>109</v>
      </c>
      <c r="B111" s="45">
        <v>190</v>
      </c>
      <c r="C111" s="45">
        <f t="shared" si="1"/>
        <v>133</v>
      </c>
      <c r="D111" s="45"/>
      <c r="E111" s="45"/>
      <c r="F111" s="45"/>
    </row>
    <row r="112" spans="1:6" ht="15">
      <c r="A112" s="46">
        <v>110</v>
      </c>
      <c r="B112" s="47">
        <v>185</v>
      </c>
      <c r="C112" s="47">
        <f t="shared" si="1"/>
        <v>129.5</v>
      </c>
      <c r="D112" s="47"/>
      <c r="E112" s="47"/>
      <c r="F112" s="47"/>
    </row>
    <row r="113" spans="1:6" ht="15">
      <c r="A113" s="44">
        <v>111</v>
      </c>
      <c r="B113" s="45">
        <v>180</v>
      </c>
      <c r="C113" s="45">
        <f t="shared" si="1"/>
        <v>125.99999999999999</v>
      </c>
      <c r="D113" s="45"/>
      <c r="E113" s="45"/>
      <c r="F113" s="45"/>
    </row>
    <row r="114" spans="1:6" ht="15">
      <c r="A114" s="46">
        <v>112</v>
      </c>
      <c r="B114" s="47">
        <v>175</v>
      </c>
      <c r="C114" s="47">
        <f t="shared" si="1"/>
        <v>122.49999999999999</v>
      </c>
      <c r="D114" s="47"/>
      <c r="E114" s="47"/>
      <c r="F114" s="47"/>
    </row>
    <row r="115" spans="1:6" ht="15">
      <c r="A115" s="44">
        <v>113</v>
      </c>
      <c r="B115" s="45">
        <v>170</v>
      </c>
      <c r="C115" s="45">
        <f t="shared" si="1"/>
        <v>118.99999999999999</v>
      </c>
      <c r="D115" s="45"/>
      <c r="E115" s="45"/>
      <c r="F115" s="45"/>
    </row>
    <row r="116" spans="1:6" ht="15">
      <c r="A116" s="46">
        <v>114</v>
      </c>
      <c r="B116" s="47">
        <v>165</v>
      </c>
      <c r="C116" s="47">
        <f t="shared" si="1"/>
        <v>115.49999999999999</v>
      </c>
      <c r="D116" s="47"/>
      <c r="E116" s="47"/>
      <c r="F116" s="47"/>
    </row>
    <row r="117" spans="1:6" ht="15">
      <c r="A117" s="44">
        <v>115</v>
      </c>
      <c r="B117" s="45">
        <v>160</v>
      </c>
      <c r="C117" s="45">
        <f t="shared" si="1"/>
        <v>112</v>
      </c>
      <c r="D117" s="45"/>
      <c r="E117" s="45"/>
      <c r="F117" s="45"/>
    </row>
    <row r="118" spans="1:6" ht="15">
      <c r="A118" s="46">
        <v>116</v>
      </c>
      <c r="B118" s="47">
        <v>155</v>
      </c>
      <c r="C118" s="47">
        <f t="shared" si="1"/>
        <v>108.5</v>
      </c>
      <c r="D118" s="47"/>
      <c r="E118" s="47"/>
      <c r="F118" s="47"/>
    </row>
    <row r="119" spans="1:6" ht="15">
      <c r="A119" s="44">
        <v>117</v>
      </c>
      <c r="B119" s="45">
        <v>150</v>
      </c>
      <c r="C119" s="45">
        <f t="shared" si="1"/>
        <v>105</v>
      </c>
      <c r="D119" s="45"/>
      <c r="E119" s="45"/>
      <c r="F119" s="45"/>
    </row>
    <row r="120" spans="1:6" ht="15">
      <c r="A120" s="46">
        <v>118</v>
      </c>
      <c r="B120" s="47">
        <v>145</v>
      </c>
      <c r="C120" s="47">
        <f t="shared" si="1"/>
        <v>101.5</v>
      </c>
      <c r="D120" s="47"/>
      <c r="E120" s="47"/>
      <c r="F120" s="47"/>
    </row>
    <row r="121" spans="1:6" ht="15">
      <c r="A121" s="44">
        <v>119</v>
      </c>
      <c r="B121" s="45">
        <v>140</v>
      </c>
      <c r="C121" s="45">
        <f t="shared" si="1"/>
        <v>98</v>
      </c>
      <c r="D121" s="45"/>
      <c r="E121" s="45"/>
      <c r="F121" s="45"/>
    </row>
    <row r="122" spans="1:6" ht="15">
      <c r="A122" s="46">
        <v>120</v>
      </c>
      <c r="B122" s="47">
        <v>135</v>
      </c>
      <c r="C122" s="47">
        <f t="shared" si="1"/>
        <v>94.5</v>
      </c>
      <c r="D122" s="47"/>
      <c r="E122" s="47"/>
      <c r="F122" s="47"/>
    </row>
    <row r="123" spans="1:6" ht="15">
      <c r="A123" s="44">
        <v>121</v>
      </c>
      <c r="B123" s="45">
        <v>130</v>
      </c>
      <c r="C123" s="45">
        <f t="shared" si="1"/>
        <v>91</v>
      </c>
      <c r="D123" s="45"/>
      <c r="E123" s="45"/>
      <c r="F123" s="45"/>
    </row>
    <row r="124" spans="1:6" ht="15">
      <c r="A124" s="46">
        <v>122</v>
      </c>
      <c r="B124" s="47">
        <v>125</v>
      </c>
      <c r="C124" s="47">
        <f t="shared" si="1"/>
        <v>87.5</v>
      </c>
      <c r="D124" s="47"/>
      <c r="E124" s="47"/>
      <c r="F124" s="47"/>
    </row>
    <row r="125" spans="1:6" ht="15">
      <c r="A125" s="44">
        <v>123</v>
      </c>
      <c r="B125" s="45">
        <v>120</v>
      </c>
      <c r="C125" s="45">
        <f t="shared" si="1"/>
        <v>84</v>
      </c>
      <c r="D125" s="45"/>
      <c r="E125" s="45"/>
      <c r="F125" s="45"/>
    </row>
    <row r="126" spans="1:6" ht="15">
      <c r="A126" s="46">
        <v>124</v>
      </c>
      <c r="B126" s="47">
        <v>115</v>
      </c>
      <c r="C126" s="47">
        <f t="shared" si="1"/>
        <v>80.5</v>
      </c>
      <c r="D126" s="47"/>
      <c r="E126" s="47"/>
      <c r="F126" s="47"/>
    </row>
    <row r="127" spans="1:6" ht="15">
      <c r="A127" s="44">
        <v>125</v>
      </c>
      <c r="B127" s="45">
        <v>110</v>
      </c>
      <c r="C127" s="45">
        <f t="shared" si="1"/>
        <v>77</v>
      </c>
      <c r="D127" s="45"/>
      <c r="E127" s="45"/>
      <c r="F127" s="45"/>
    </row>
    <row r="128" spans="1:6" ht="15">
      <c r="A128" s="46">
        <v>126</v>
      </c>
      <c r="B128" s="47">
        <v>105</v>
      </c>
      <c r="C128" s="47">
        <f t="shared" si="1"/>
        <v>73.5</v>
      </c>
      <c r="D128" s="47"/>
      <c r="E128" s="47"/>
      <c r="F128" s="47"/>
    </row>
    <row r="129" spans="1:6" ht="15">
      <c r="A129" s="44">
        <v>127</v>
      </c>
      <c r="B129" s="45">
        <v>100</v>
      </c>
      <c r="C129" s="45">
        <f t="shared" si="1"/>
        <v>70</v>
      </c>
      <c r="D129" s="45"/>
      <c r="E129" s="45"/>
      <c r="F129" s="45"/>
    </row>
    <row r="130" spans="1:6" ht="15">
      <c r="A130" s="48">
        <v>128</v>
      </c>
      <c r="B130" s="49">
        <v>95</v>
      </c>
      <c r="C130" s="49">
        <f t="shared" si="1"/>
        <v>66.5</v>
      </c>
      <c r="D130" s="49"/>
      <c r="E130" s="49"/>
      <c r="F130" s="4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pane ySplit="1" topLeftCell="A2" activePane="bottomLeft" state="frozen"/>
      <selection pane="bottomLeft" activeCell="C4" sqref="C4"/>
    </sheetView>
  </sheetViews>
  <sheetFormatPr defaultColWidth="8.75390625" defaultRowHeight="14.25"/>
  <cols>
    <col min="1" max="1" width="5.75390625" style="16" customWidth="1"/>
    <col min="2" max="2" width="15.25390625" style="17" customWidth="1"/>
    <col min="3" max="3" width="73.625" style="17" customWidth="1"/>
    <col min="4" max="4" width="27.25390625" style="17" customWidth="1"/>
    <col min="5" max="24" width="9.00390625" style="17" bestFit="1" customWidth="1"/>
    <col min="25" max="16384" width="8.75390625" style="17" customWidth="1"/>
  </cols>
  <sheetData>
    <row r="1" spans="1:4" s="14" customFormat="1" ht="28.5" customHeight="1">
      <c r="A1" s="18" t="s">
        <v>7</v>
      </c>
      <c r="B1" s="19" t="s">
        <v>8</v>
      </c>
      <c r="C1" s="19" t="s">
        <v>9</v>
      </c>
      <c r="D1" s="19" t="s">
        <v>10</v>
      </c>
    </row>
    <row r="2" spans="1:4" ht="36.75" customHeight="1">
      <c r="A2" s="20" t="s">
        <v>2</v>
      </c>
      <c r="B2" s="21">
        <v>1500</v>
      </c>
      <c r="C2" s="22" t="s">
        <v>11</v>
      </c>
      <c r="D2" s="23" t="s">
        <v>12</v>
      </c>
    </row>
    <row r="3" spans="1:4" ht="42.75" customHeight="1">
      <c r="A3" s="24" t="s">
        <v>13</v>
      </c>
      <c r="B3" s="25">
        <v>1050</v>
      </c>
      <c r="C3" s="26"/>
      <c r="D3" s="27" t="s">
        <v>12</v>
      </c>
    </row>
    <row r="4" spans="1:4" ht="261" customHeight="1">
      <c r="A4" s="24" t="s">
        <v>4</v>
      </c>
      <c r="B4" s="28">
        <v>300</v>
      </c>
      <c r="C4" s="29" t="s">
        <v>14</v>
      </c>
      <c r="D4" s="30" t="s">
        <v>15</v>
      </c>
    </row>
    <row r="5" spans="1:4" ht="301.5" customHeight="1">
      <c r="A5" s="24" t="s">
        <v>5</v>
      </c>
      <c r="B5" s="28">
        <v>100</v>
      </c>
      <c r="C5" s="29" t="s">
        <v>16</v>
      </c>
      <c r="D5" s="31" t="s">
        <v>17</v>
      </c>
    </row>
    <row r="6" spans="1:4" ht="87" customHeight="1">
      <c r="A6" s="32" t="s">
        <v>6</v>
      </c>
      <c r="B6" s="21">
        <v>30</v>
      </c>
      <c r="C6" s="33" t="s">
        <v>18</v>
      </c>
      <c r="D6" s="34" t="s">
        <v>19</v>
      </c>
    </row>
    <row r="7" spans="1:4" ht="79.5" customHeight="1">
      <c r="A7" s="32"/>
      <c r="B7" s="35"/>
      <c r="C7" s="33"/>
      <c r="D7" s="36"/>
    </row>
    <row r="8" spans="1:4" ht="79.5" customHeight="1">
      <c r="A8" s="32"/>
      <c r="B8" s="35"/>
      <c r="C8" s="33"/>
      <c r="D8" s="36"/>
    </row>
    <row r="9" spans="1:4" ht="30" customHeight="1">
      <c r="A9" s="32"/>
      <c r="B9" s="35"/>
      <c r="C9" s="33"/>
      <c r="D9" s="36"/>
    </row>
    <row r="10" spans="1:4" s="15" customFormat="1" ht="3.75" customHeight="1">
      <c r="A10" s="37"/>
      <c r="B10" s="25"/>
      <c r="C10" s="29"/>
      <c r="D10" s="38"/>
    </row>
    <row r="11" ht="12.75">
      <c r="A11" s="39"/>
    </row>
  </sheetData>
  <sheetProtection/>
  <mergeCells count="5">
    <mergeCell ref="A6:A10"/>
    <mergeCell ref="B6:B10"/>
    <mergeCell ref="C2:C3"/>
    <mergeCell ref="C6:C10"/>
    <mergeCell ref="D6:D10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zoomScaleSheetLayoutView="100" workbookViewId="0" topLeftCell="A1">
      <pane ySplit="2" topLeftCell="A3" activePane="bottomLeft" state="frozen"/>
      <selection pane="bottomLeft" activeCell="Q16" sqref="Q15:Q16"/>
    </sheetView>
  </sheetViews>
  <sheetFormatPr defaultColWidth="8.875" defaultRowHeight="14.25"/>
  <cols>
    <col min="2" max="2" width="10.125" style="0" bestFit="1" customWidth="1"/>
  </cols>
  <sheetData>
    <row r="1" spans="1:13" ht="36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7.5" customHeight="1">
      <c r="A2" s="2" t="s">
        <v>1</v>
      </c>
      <c r="B2" s="3" t="s">
        <v>2</v>
      </c>
      <c r="C2" s="3" t="s">
        <v>3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8" t="s">
        <v>30</v>
      </c>
    </row>
    <row r="3" spans="1:13" ht="15">
      <c r="A3" s="4">
        <v>1</v>
      </c>
      <c r="B3" s="5">
        <v>1000</v>
      </c>
      <c r="C3" s="5">
        <v>900</v>
      </c>
      <c r="D3" s="5">
        <f>B3*0.8</f>
        <v>800</v>
      </c>
      <c r="E3" s="5">
        <f>B3*0.7</f>
        <v>700</v>
      </c>
      <c r="F3" s="5">
        <f>B3*0.5</f>
        <v>500</v>
      </c>
      <c r="G3" s="5">
        <f>B3*0.4</f>
        <v>400</v>
      </c>
      <c r="H3" s="5">
        <f>B3*0.35</f>
        <v>350</v>
      </c>
      <c r="I3" s="5">
        <f>B3*0.3</f>
        <v>300</v>
      </c>
      <c r="J3" s="5">
        <f>B3*0.25</f>
        <v>250</v>
      </c>
      <c r="K3" s="5">
        <f>B3*0.2</f>
        <v>200</v>
      </c>
      <c r="L3" s="5">
        <f>B3*0.15</f>
        <v>150</v>
      </c>
      <c r="M3" s="9">
        <f>B3*0.1</f>
        <v>100</v>
      </c>
    </row>
    <row r="4" spans="1:13" ht="15">
      <c r="A4" s="6">
        <v>2</v>
      </c>
      <c r="B4" s="7">
        <v>950</v>
      </c>
      <c r="C4" s="7">
        <v>855</v>
      </c>
      <c r="D4" s="7">
        <f aca="true" t="shared" si="0" ref="D4:D35">B4*0.8</f>
        <v>760</v>
      </c>
      <c r="E4" s="7">
        <f aca="true" t="shared" si="1" ref="E4:E35">B4*0.7</f>
        <v>665</v>
      </c>
      <c r="F4" s="7">
        <f aca="true" t="shared" si="2" ref="F4:F35">B4*0.5</f>
        <v>475</v>
      </c>
      <c r="G4" s="7">
        <f aca="true" t="shared" si="3" ref="G4:G35">B4*0.4</f>
        <v>380</v>
      </c>
      <c r="H4" s="7">
        <f aca="true" t="shared" si="4" ref="H4:H35">B4*0.35</f>
        <v>332.5</v>
      </c>
      <c r="I4" s="7">
        <f aca="true" t="shared" si="5" ref="I4:I35">B4*0.3</f>
        <v>285</v>
      </c>
      <c r="J4" s="7">
        <f aca="true" t="shared" si="6" ref="J4:J35">B4*0.25</f>
        <v>237.5</v>
      </c>
      <c r="K4" s="7">
        <f aca="true" t="shared" si="7" ref="K4:K35">B4*0.2</f>
        <v>190</v>
      </c>
      <c r="L4" s="7">
        <f aca="true" t="shared" si="8" ref="L4:L35">B4*0.15</f>
        <v>142.5</v>
      </c>
      <c r="M4" s="10">
        <f aca="true" t="shared" si="9" ref="M4:M35">B4*0.1</f>
        <v>95</v>
      </c>
    </row>
    <row r="5" spans="1:13" ht="15">
      <c r="A5" s="4">
        <v>3</v>
      </c>
      <c r="B5" s="5">
        <v>910</v>
      </c>
      <c r="C5" s="5">
        <v>819</v>
      </c>
      <c r="D5" s="5">
        <f t="shared" si="0"/>
        <v>728</v>
      </c>
      <c r="E5" s="5">
        <f t="shared" si="1"/>
        <v>637</v>
      </c>
      <c r="F5" s="5">
        <f t="shared" si="2"/>
        <v>455</v>
      </c>
      <c r="G5" s="5">
        <f t="shared" si="3"/>
        <v>364</v>
      </c>
      <c r="H5" s="5">
        <f t="shared" si="4"/>
        <v>318.5</v>
      </c>
      <c r="I5" s="5">
        <f t="shared" si="5"/>
        <v>273</v>
      </c>
      <c r="J5" s="5">
        <f t="shared" si="6"/>
        <v>227.5</v>
      </c>
      <c r="K5" s="5">
        <f t="shared" si="7"/>
        <v>182</v>
      </c>
      <c r="L5" s="5">
        <f t="shared" si="8"/>
        <v>136.5</v>
      </c>
      <c r="M5" s="9">
        <f t="shared" si="9"/>
        <v>91</v>
      </c>
    </row>
    <row r="6" spans="1:13" ht="15">
      <c r="A6" s="6">
        <v>3</v>
      </c>
      <c r="B6" s="7">
        <v>910</v>
      </c>
      <c r="C6" s="7">
        <v>819</v>
      </c>
      <c r="D6" s="7">
        <f t="shared" si="0"/>
        <v>728</v>
      </c>
      <c r="E6" s="7">
        <f t="shared" si="1"/>
        <v>637</v>
      </c>
      <c r="F6" s="7">
        <f t="shared" si="2"/>
        <v>455</v>
      </c>
      <c r="G6" s="7">
        <f t="shared" si="3"/>
        <v>364</v>
      </c>
      <c r="H6" s="7">
        <f t="shared" si="4"/>
        <v>318.5</v>
      </c>
      <c r="I6" s="7">
        <f t="shared" si="5"/>
        <v>273</v>
      </c>
      <c r="J6" s="7">
        <f t="shared" si="6"/>
        <v>227.5</v>
      </c>
      <c r="K6" s="7">
        <f t="shared" si="7"/>
        <v>182</v>
      </c>
      <c r="L6" s="7">
        <f t="shared" si="8"/>
        <v>136.5</v>
      </c>
      <c r="M6" s="10">
        <f t="shared" si="9"/>
        <v>91</v>
      </c>
    </row>
    <row r="7" spans="1:13" ht="15">
      <c r="A7" s="4">
        <v>5</v>
      </c>
      <c r="B7" s="5">
        <f>825-ROW(B2)*5</f>
        <v>815</v>
      </c>
      <c r="C7" s="5">
        <v>738</v>
      </c>
      <c r="D7" s="5">
        <f t="shared" si="0"/>
        <v>652</v>
      </c>
      <c r="E7" s="5">
        <f t="shared" si="1"/>
        <v>570.5</v>
      </c>
      <c r="F7" s="5">
        <f t="shared" si="2"/>
        <v>407.5</v>
      </c>
      <c r="G7" s="5">
        <f t="shared" si="3"/>
        <v>326</v>
      </c>
      <c r="H7" s="5">
        <f t="shared" si="4"/>
        <v>285.25</v>
      </c>
      <c r="I7" s="5">
        <f t="shared" si="5"/>
        <v>244.5</v>
      </c>
      <c r="J7" s="5">
        <f t="shared" si="6"/>
        <v>203.75</v>
      </c>
      <c r="K7" s="5">
        <f t="shared" si="7"/>
        <v>163</v>
      </c>
      <c r="L7" s="5">
        <f t="shared" si="8"/>
        <v>122.25</v>
      </c>
      <c r="M7" s="9">
        <f t="shared" si="9"/>
        <v>81.5</v>
      </c>
    </row>
    <row r="8" spans="1:13" ht="15">
      <c r="A8" s="6">
        <v>6</v>
      </c>
      <c r="B8" s="7">
        <f>825-ROW(B3)*5</f>
        <v>810</v>
      </c>
      <c r="C8" s="7">
        <v>733.5</v>
      </c>
      <c r="D8" s="7">
        <f t="shared" si="0"/>
        <v>648</v>
      </c>
      <c r="E8" s="7">
        <f t="shared" si="1"/>
        <v>567</v>
      </c>
      <c r="F8" s="7">
        <f t="shared" si="2"/>
        <v>405</v>
      </c>
      <c r="G8" s="7">
        <f t="shared" si="3"/>
        <v>324</v>
      </c>
      <c r="H8" s="7">
        <f t="shared" si="4"/>
        <v>283.5</v>
      </c>
      <c r="I8" s="7">
        <f t="shared" si="5"/>
        <v>243</v>
      </c>
      <c r="J8" s="7">
        <f t="shared" si="6"/>
        <v>202.5</v>
      </c>
      <c r="K8" s="7">
        <f t="shared" si="7"/>
        <v>162</v>
      </c>
      <c r="L8" s="7">
        <f t="shared" si="8"/>
        <v>121.5</v>
      </c>
      <c r="M8" s="10">
        <f t="shared" si="9"/>
        <v>81</v>
      </c>
    </row>
    <row r="9" spans="1:13" ht="15">
      <c r="A9" s="4">
        <v>7</v>
      </c>
      <c r="B9" s="5">
        <f>825-ROW(B4)*5</f>
        <v>805</v>
      </c>
      <c r="C9" s="5">
        <v>729</v>
      </c>
      <c r="D9" s="5">
        <f t="shared" si="0"/>
        <v>644</v>
      </c>
      <c r="E9" s="5">
        <f t="shared" si="1"/>
        <v>563.5</v>
      </c>
      <c r="F9" s="5">
        <f t="shared" si="2"/>
        <v>402.5</v>
      </c>
      <c r="G9" s="5">
        <f t="shared" si="3"/>
        <v>322</v>
      </c>
      <c r="H9" s="5">
        <f t="shared" si="4"/>
        <v>281.75</v>
      </c>
      <c r="I9" s="5">
        <f t="shared" si="5"/>
        <v>241.5</v>
      </c>
      <c r="J9" s="5">
        <f t="shared" si="6"/>
        <v>201.25</v>
      </c>
      <c r="K9" s="5">
        <f t="shared" si="7"/>
        <v>161</v>
      </c>
      <c r="L9" s="5">
        <f t="shared" si="8"/>
        <v>120.75</v>
      </c>
      <c r="M9" s="9">
        <f t="shared" si="9"/>
        <v>80.5</v>
      </c>
    </row>
    <row r="10" spans="1:13" ht="15">
      <c r="A10" s="6">
        <v>8</v>
      </c>
      <c r="B10" s="7">
        <f>825-ROW(B5)*5</f>
        <v>800</v>
      </c>
      <c r="C10" s="7">
        <v>724.5</v>
      </c>
      <c r="D10" s="7">
        <f t="shared" si="0"/>
        <v>640</v>
      </c>
      <c r="E10" s="7">
        <f t="shared" si="1"/>
        <v>560</v>
      </c>
      <c r="F10" s="7">
        <f t="shared" si="2"/>
        <v>400</v>
      </c>
      <c r="G10" s="7">
        <f t="shared" si="3"/>
        <v>320</v>
      </c>
      <c r="H10" s="7">
        <f t="shared" si="4"/>
        <v>280</v>
      </c>
      <c r="I10" s="7">
        <f t="shared" si="5"/>
        <v>240</v>
      </c>
      <c r="J10" s="7">
        <f t="shared" si="6"/>
        <v>200</v>
      </c>
      <c r="K10" s="7">
        <f t="shared" si="7"/>
        <v>160</v>
      </c>
      <c r="L10" s="7">
        <f t="shared" si="8"/>
        <v>120</v>
      </c>
      <c r="M10" s="10">
        <f t="shared" si="9"/>
        <v>80</v>
      </c>
    </row>
    <row r="11" spans="1:13" ht="15">
      <c r="A11" s="4">
        <v>9</v>
      </c>
      <c r="B11" s="5">
        <f>720-ROW(B2)*5</f>
        <v>710</v>
      </c>
      <c r="C11" s="5">
        <f>648-ROW(C2)*4.5</f>
        <v>639</v>
      </c>
      <c r="D11" s="5">
        <f t="shared" si="0"/>
        <v>568</v>
      </c>
      <c r="E11" s="5">
        <f t="shared" si="1"/>
        <v>496.99999999999994</v>
      </c>
      <c r="F11" s="5">
        <f t="shared" si="2"/>
        <v>355</v>
      </c>
      <c r="G11" s="5">
        <f t="shared" si="3"/>
        <v>284</v>
      </c>
      <c r="H11" s="5">
        <f t="shared" si="4"/>
        <v>248.49999999999997</v>
      </c>
      <c r="I11" s="5">
        <f t="shared" si="5"/>
        <v>213</v>
      </c>
      <c r="J11" s="5">
        <f t="shared" si="6"/>
        <v>177.5</v>
      </c>
      <c r="K11" s="5">
        <f t="shared" si="7"/>
        <v>142</v>
      </c>
      <c r="L11" s="5">
        <f t="shared" si="8"/>
        <v>106.5</v>
      </c>
      <c r="M11" s="9">
        <f t="shared" si="9"/>
        <v>71</v>
      </c>
    </row>
    <row r="12" spans="1:13" ht="15">
      <c r="A12" s="6">
        <v>10</v>
      </c>
      <c r="B12" s="7">
        <f aca="true" t="shared" si="10" ref="B12:B18">720-ROW(B3)*5</f>
        <v>705</v>
      </c>
      <c r="C12" s="7">
        <f aca="true" t="shared" si="11" ref="C12:C18">648-ROW(C3)*4.5</f>
        <v>634.5</v>
      </c>
      <c r="D12" s="7">
        <f t="shared" si="0"/>
        <v>564</v>
      </c>
      <c r="E12" s="7">
        <f t="shared" si="1"/>
        <v>493.49999999999994</v>
      </c>
      <c r="F12" s="7">
        <f t="shared" si="2"/>
        <v>352.5</v>
      </c>
      <c r="G12" s="7">
        <f t="shared" si="3"/>
        <v>282</v>
      </c>
      <c r="H12" s="7">
        <f t="shared" si="4"/>
        <v>246.74999999999997</v>
      </c>
      <c r="I12" s="7">
        <f t="shared" si="5"/>
        <v>211.5</v>
      </c>
      <c r="J12" s="7">
        <f t="shared" si="6"/>
        <v>176.25</v>
      </c>
      <c r="K12" s="7">
        <f t="shared" si="7"/>
        <v>141</v>
      </c>
      <c r="L12" s="7">
        <f t="shared" si="8"/>
        <v>105.75</v>
      </c>
      <c r="M12" s="10">
        <f t="shared" si="9"/>
        <v>70.5</v>
      </c>
    </row>
    <row r="13" spans="1:13" ht="15">
      <c r="A13" s="4">
        <v>11</v>
      </c>
      <c r="B13" s="5">
        <f t="shared" si="10"/>
        <v>700</v>
      </c>
      <c r="C13" s="5">
        <f t="shared" si="11"/>
        <v>630</v>
      </c>
      <c r="D13" s="5">
        <f t="shared" si="0"/>
        <v>560</v>
      </c>
      <c r="E13" s="5">
        <f t="shared" si="1"/>
        <v>489.99999999999994</v>
      </c>
      <c r="F13" s="5">
        <f t="shared" si="2"/>
        <v>350</v>
      </c>
      <c r="G13" s="5">
        <f t="shared" si="3"/>
        <v>280</v>
      </c>
      <c r="H13" s="5">
        <f t="shared" si="4"/>
        <v>244.99999999999997</v>
      </c>
      <c r="I13" s="5">
        <f t="shared" si="5"/>
        <v>210</v>
      </c>
      <c r="J13" s="5">
        <f t="shared" si="6"/>
        <v>175</v>
      </c>
      <c r="K13" s="5">
        <f t="shared" si="7"/>
        <v>140</v>
      </c>
      <c r="L13" s="5">
        <f t="shared" si="8"/>
        <v>105</v>
      </c>
      <c r="M13" s="9">
        <f t="shared" si="9"/>
        <v>70</v>
      </c>
    </row>
    <row r="14" spans="1:13" ht="15">
      <c r="A14" s="6">
        <v>12</v>
      </c>
      <c r="B14" s="7">
        <f t="shared" si="10"/>
        <v>695</v>
      </c>
      <c r="C14" s="7">
        <f t="shared" si="11"/>
        <v>625.5</v>
      </c>
      <c r="D14" s="7">
        <f t="shared" si="0"/>
        <v>556</v>
      </c>
      <c r="E14" s="7">
        <f t="shared" si="1"/>
        <v>486.49999999999994</v>
      </c>
      <c r="F14" s="7">
        <f t="shared" si="2"/>
        <v>347.5</v>
      </c>
      <c r="G14" s="7">
        <f t="shared" si="3"/>
        <v>278</v>
      </c>
      <c r="H14" s="7">
        <f t="shared" si="4"/>
        <v>243.24999999999997</v>
      </c>
      <c r="I14" s="7">
        <f t="shared" si="5"/>
        <v>208.5</v>
      </c>
      <c r="J14" s="7">
        <f t="shared" si="6"/>
        <v>173.75</v>
      </c>
      <c r="K14" s="7">
        <f t="shared" si="7"/>
        <v>139</v>
      </c>
      <c r="L14" s="7">
        <f t="shared" si="8"/>
        <v>104.25</v>
      </c>
      <c r="M14" s="10">
        <f t="shared" si="9"/>
        <v>69.5</v>
      </c>
    </row>
    <row r="15" spans="1:13" ht="15">
      <c r="A15" s="4">
        <v>13</v>
      </c>
      <c r="B15" s="5">
        <f t="shared" si="10"/>
        <v>690</v>
      </c>
      <c r="C15" s="5">
        <f t="shared" si="11"/>
        <v>621</v>
      </c>
      <c r="D15" s="5">
        <f t="shared" si="0"/>
        <v>552</v>
      </c>
      <c r="E15" s="5">
        <f t="shared" si="1"/>
        <v>482.99999999999994</v>
      </c>
      <c r="F15" s="5">
        <f t="shared" si="2"/>
        <v>345</v>
      </c>
      <c r="G15" s="5">
        <f t="shared" si="3"/>
        <v>276</v>
      </c>
      <c r="H15" s="5">
        <f t="shared" si="4"/>
        <v>241.49999999999997</v>
      </c>
      <c r="I15" s="5">
        <f t="shared" si="5"/>
        <v>207</v>
      </c>
      <c r="J15" s="5">
        <f t="shared" si="6"/>
        <v>172.5</v>
      </c>
      <c r="K15" s="5">
        <f t="shared" si="7"/>
        <v>138</v>
      </c>
      <c r="L15" s="5">
        <f t="shared" si="8"/>
        <v>103.5</v>
      </c>
      <c r="M15" s="9">
        <f t="shared" si="9"/>
        <v>69</v>
      </c>
    </row>
    <row r="16" spans="1:13" ht="15">
      <c r="A16" s="6">
        <v>14</v>
      </c>
      <c r="B16" s="7">
        <f t="shared" si="10"/>
        <v>685</v>
      </c>
      <c r="C16" s="7">
        <f t="shared" si="11"/>
        <v>616.5</v>
      </c>
      <c r="D16" s="7">
        <f t="shared" si="0"/>
        <v>548</v>
      </c>
      <c r="E16" s="7">
        <f t="shared" si="1"/>
        <v>479.49999999999994</v>
      </c>
      <c r="F16" s="7">
        <f t="shared" si="2"/>
        <v>342.5</v>
      </c>
      <c r="G16" s="7">
        <f t="shared" si="3"/>
        <v>274</v>
      </c>
      <c r="H16" s="7">
        <f t="shared" si="4"/>
        <v>239.74999999999997</v>
      </c>
      <c r="I16" s="7">
        <f t="shared" si="5"/>
        <v>205.5</v>
      </c>
      <c r="J16" s="7">
        <f t="shared" si="6"/>
        <v>171.25</v>
      </c>
      <c r="K16" s="7">
        <f t="shared" si="7"/>
        <v>137</v>
      </c>
      <c r="L16" s="7">
        <f t="shared" si="8"/>
        <v>102.75</v>
      </c>
      <c r="M16" s="10">
        <f t="shared" si="9"/>
        <v>68.5</v>
      </c>
    </row>
    <row r="17" spans="1:13" ht="15">
      <c r="A17" s="4">
        <v>15</v>
      </c>
      <c r="B17" s="5">
        <f t="shared" si="10"/>
        <v>680</v>
      </c>
      <c r="C17" s="5">
        <f t="shared" si="11"/>
        <v>612</v>
      </c>
      <c r="D17" s="5">
        <f t="shared" si="0"/>
        <v>544</v>
      </c>
      <c r="E17" s="5">
        <f t="shared" si="1"/>
        <v>475.99999999999994</v>
      </c>
      <c r="F17" s="5">
        <f t="shared" si="2"/>
        <v>340</v>
      </c>
      <c r="G17" s="5">
        <f t="shared" si="3"/>
        <v>272</v>
      </c>
      <c r="H17" s="5">
        <f t="shared" si="4"/>
        <v>237.99999999999997</v>
      </c>
      <c r="I17" s="5">
        <f t="shared" si="5"/>
        <v>204</v>
      </c>
      <c r="J17" s="5">
        <f t="shared" si="6"/>
        <v>170</v>
      </c>
      <c r="K17" s="5">
        <f t="shared" si="7"/>
        <v>136</v>
      </c>
      <c r="L17" s="5">
        <f t="shared" si="8"/>
        <v>102</v>
      </c>
      <c r="M17" s="9">
        <f t="shared" si="9"/>
        <v>68</v>
      </c>
    </row>
    <row r="18" spans="1:13" ht="15">
      <c r="A18" s="6">
        <v>16</v>
      </c>
      <c r="B18" s="7">
        <f t="shared" si="10"/>
        <v>675</v>
      </c>
      <c r="C18" s="7">
        <f t="shared" si="11"/>
        <v>607.5</v>
      </c>
      <c r="D18" s="7">
        <f t="shared" si="0"/>
        <v>540</v>
      </c>
      <c r="E18" s="7">
        <f t="shared" si="1"/>
        <v>472.49999999999994</v>
      </c>
      <c r="F18" s="7">
        <f t="shared" si="2"/>
        <v>337.5</v>
      </c>
      <c r="G18" s="7">
        <f t="shared" si="3"/>
        <v>270</v>
      </c>
      <c r="H18" s="7">
        <f t="shared" si="4"/>
        <v>236.24999999999997</v>
      </c>
      <c r="I18" s="7">
        <f t="shared" si="5"/>
        <v>202.5</v>
      </c>
      <c r="J18" s="7">
        <f t="shared" si="6"/>
        <v>168.75</v>
      </c>
      <c r="K18" s="7">
        <f t="shared" si="7"/>
        <v>135</v>
      </c>
      <c r="L18" s="7">
        <f t="shared" si="8"/>
        <v>101.25</v>
      </c>
      <c r="M18" s="10">
        <f t="shared" si="9"/>
        <v>67.5</v>
      </c>
    </row>
    <row r="19" spans="1:13" ht="15">
      <c r="A19" s="4">
        <v>17</v>
      </c>
      <c r="B19" s="5">
        <f>640-ROW(B2)*5</f>
        <v>630</v>
      </c>
      <c r="C19" s="5">
        <f>B19*0.9</f>
        <v>567</v>
      </c>
      <c r="D19" s="5">
        <f t="shared" si="0"/>
        <v>504</v>
      </c>
      <c r="E19" s="5">
        <f t="shared" si="1"/>
        <v>441</v>
      </c>
      <c r="F19" s="5">
        <f t="shared" si="2"/>
        <v>315</v>
      </c>
      <c r="G19" s="5">
        <f t="shared" si="3"/>
        <v>252</v>
      </c>
      <c r="H19" s="5">
        <f t="shared" si="4"/>
        <v>220.5</v>
      </c>
      <c r="I19" s="5">
        <f t="shared" si="5"/>
        <v>189</v>
      </c>
      <c r="J19" s="5">
        <f t="shared" si="6"/>
        <v>157.5</v>
      </c>
      <c r="K19" s="5">
        <f t="shared" si="7"/>
        <v>126</v>
      </c>
      <c r="L19" s="5">
        <f t="shared" si="8"/>
        <v>94.5</v>
      </c>
      <c r="M19" s="9">
        <f t="shared" si="9"/>
        <v>63</v>
      </c>
    </row>
    <row r="20" spans="1:13" ht="15">
      <c r="A20" s="6">
        <v>18</v>
      </c>
      <c r="B20" s="7">
        <f aca="true" t="shared" si="12" ref="B20:B34">640-ROW(B3)*5</f>
        <v>625</v>
      </c>
      <c r="C20" s="7">
        <f aca="true" t="shared" si="13" ref="C20:C51">B20*0.9</f>
        <v>562.5</v>
      </c>
      <c r="D20" s="7">
        <f t="shared" si="0"/>
        <v>500</v>
      </c>
      <c r="E20" s="7">
        <f t="shared" si="1"/>
        <v>437.5</v>
      </c>
      <c r="F20" s="7">
        <f t="shared" si="2"/>
        <v>312.5</v>
      </c>
      <c r="G20" s="7">
        <f t="shared" si="3"/>
        <v>250</v>
      </c>
      <c r="H20" s="7">
        <f t="shared" si="4"/>
        <v>218.75</v>
      </c>
      <c r="I20" s="7">
        <f t="shared" si="5"/>
        <v>187.5</v>
      </c>
      <c r="J20" s="7">
        <f t="shared" si="6"/>
        <v>156.25</v>
      </c>
      <c r="K20" s="7">
        <f t="shared" si="7"/>
        <v>125</v>
      </c>
      <c r="L20" s="7">
        <f t="shared" si="8"/>
        <v>93.75</v>
      </c>
      <c r="M20" s="10">
        <f t="shared" si="9"/>
        <v>62.5</v>
      </c>
    </row>
    <row r="21" spans="1:13" ht="15">
      <c r="A21" s="4">
        <v>19</v>
      </c>
      <c r="B21" s="5">
        <f t="shared" si="12"/>
        <v>620</v>
      </c>
      <c r="C21" s="5">
        <f t="shared" si="13"/>
        <v>558</v>
      </c>
      <c r="D21" s="5">
        <f t="shared" si="0"/>
        <v>496</v>
      </c>
      <c r="E21" s="5">
        <f t="shared" si="1"/>
        <v>434</v>
      </c>
      <c r="F21" s="5">
        <f t="shared" si="2"/>
        <v>310</v>
      </c>
      <c r="G21" s="5">
        <f t="shared" si="3"/>
        <v>248</v>
      </c>
      <c r="H21" s="5">
        <f t="shared" si="4"/>
        <v>217</v>
      </c>
      <c r="I21" s="5">
        <f t="shared" si="5"/>
        <v>186</v>
      </c>
      <c r="J21" s="5">
        <f t="shared" si="6"/>
        <v>155</v>
      </c>
      <c r="K21" s="5">
        <f t="shared" si="7"/>
        <v>124</v>
      </c>
      <c r="L21" s="5">
        <f t="shared" si="8"/>
        <v>93</v>
      </c>
      <c r="M21" s="9">
        <f t="shared" si="9"/>
        <v>62</v>
      </c>
    </row>
    <row r="22" spans="1:13" ht="15">
      <c r="A22" s="6">
        <v>20</v>
      </c>
      <c r="B22" s="7">
        <f t="shared" si="12"/>
        <v>615</v>
      </c>
      <c r="C22" s="7">
        <f t="shared" si="13"/>
        <v>553.5</v>
      </c>
      <c r="D22" s="7">
        <f t="shared" si="0"/>
        <v>492</v>
      </c>
      <c r="E22" s="7">
        <f t="shared" si="1"/>
        <v>430.5</v>
      </c>
      <c r="F22" s="7">
        <f t="shared" si="2"/>
        <v>307.5</v>
      </c>
      <c r="G22" s="7">
        <f t="shared" si="3"/>
        <v>246</v>
      </c>
      <c r="H22" s="7">
        <f t="shared" si="4"/>
        <v>215.25</v>
      </c>
      <c r="I22" s="7">
        <f t="shared" si="5"/>
        <v>184.5</v>
      </c>
      <c r="J22" s="7">
        <f t="shared" si="6"/>
        <v>153.75</v>
      </c>
      <c r="K22" s="7">
        <f t="shared" si="7"/>
        <v>123</v>
      </c>
      <c r="L22" s="7">
        <f t="shared" si="8"/>
        <v>92.25</v>
      </c>
      <c r="M22" s="10">
        <f t="shared" si="9"/>
        <v>61.5</v>
      </c>
    </row>
    <row r="23" spans="1:13" ht="15">
      <c r="A23" s="4">
        <v>21</v>
      </c>
      <c r="B23" s="5">
        <f t="shared" si="12"/>
        <v>610</v>
      </c>
      <c r="C23" s="5">
        <f t="shared" si="13"/>
        <v>549</v>
      </c>
      <c r="D23" s="5">
        <f t="shared" si="0"/>
        <v>488</v>
      </c>
      <c r="E23" s="5">
        <f t="shared" si="1"/>
        <v>427</v>
      </c>
      <c r="F23" s="5">
        <f t="shared" si="2"/>
        <v>305</v>
      </c>
      <c r="G23" s="5">
        <f t="shared" si="3"/>
        <v>244</v>
      </c>
      <c r="H23" s="5">
        <f t="shared" si="4"/>
        <v>213.5</v>
      </c>
      <c r="I23" s="5">
        <f t="shared" si="5"/>
        <v>183</v>
      </c>
      <c r="J23" s="5">
        <f t="shared" si="6"/>
        <v>152.5</v>
      </c>
      <c r="K23" s="5">
        <f t="shared" si="7"/>
        <v>122</v>
      </c>
      <c r="L23" s="5">
        <f t="shared" si="8"/>
        <v>91.5</v>
      </c>
      <c r="M23" s="9">
        <f t="shared" si="9"/>
        <v>61</v>
      </c>
    </row>
    <row r="24" spans="1:13" ht="15">
      <c r="A24" s="6">
        <v>22</v>
      </c>
      <c r="B24" s="7">
        <f t="shared" si="12"/>
        <v>605</v>
      </c>
      <c r="C24" s="7">
        <f t="shared" si="13"/>
        <v>544.5</v>
      </c>
      <c r="D24" s="7">
        <f t="shared" si="0"/>
        <v>484</v>
      </c>
      <c r="E24" s="7">
        <f t="shared" si="1"/>
        <v>423.5</v>
      </c>
      <c r="F24" s="7">
        <f t="shared" si="2"/>
        <v>302.5</v>
      </c>
      <c r="G24" s="7">
        <f t="shared" si="3"/>
        <v>242</v>
      </c>
      <c r="H24" s="7">
        <f t="shared" si="4"/>
        <v>211.75</v>
      </c>
      <c r="I24" s="7">
        <f t="shared" si="5"/>
        <v>181.5</v>
      </c>
      <c r="J24" s="7">
        <f t="shared" si="6"/>
        <v>151.25</v>
      </c>
      <c r="K24" s="7">
        <f t="shared" si="7"/>
        <v>121</v>
      </c>
      <c r="L24" s="7">
        <f t="shared" si="8"/>
        <v>90.75</v>
      </c>
      <c r="M24" s="10">
        <f t="shared" si="9"/>
        <v>60.5</v>
      </c>
    </row>
    <row r="25" spans="1:13" ht="15">
      <c r="A25" s="4">
        <v>23</v>
      </c>
      <c r="B25" s="5">
        <f t="shared" si="12"/>
        <v>600</v>
      </c>
      <c r="C25" s="5">
        <f t="shared" si="13"/>
        <v>540</v>
      </c>
      <c r="D25" s="5">
        <f t="shared" si="0"/>
        <v>480</v>
      </c>
      <c r="E25" s="5">
        <f t="shared" si="1"/>
        <v>420</v>
      </c>
      <c r="F25" s="5">
        <f t="shared" si="2"/>
        <v>300</v>
      </c>
      <c r="G25" s="5">
        <f t="shared" si="3"/>
        <v>240</v>
      </c>
      <c r="H25" s="5">
        <f t="shared" si="4"/>
        <v>210</v>
      </c>
      <c r="I25" s="5">
        <f t="shared" si="5"/>
        <v>180</v>
      </c>
      <c r="J25" s="5">
        <f t="shared" si="6"/>
        <v>150</v>
      </c>
      <c r="K25" s="5">
        <f t="shared" si="7"/>
        <v>120</v>
      </c>
      <c r="L25" s="5">
        <f t="shared" si="8"/>
        <v>90</v>
      </c>
      <c r="M25" s="9">
        <f t="shared" si="9"/>
        <v>60</v>
      </c>
    </row>
    <row r="26" spans="1:13" ht="15">
      <c r="A26" s="6">
        <v>24</v>
      </c>
      <c r="B26" s="7">
        <f t="shared" si="12"/>
        <v>595</v>
      </c>
      <c r="C26" s="7">
        <f t="shared" si="13"/>
        <v>535.5</v>
      </c>
      <c r="D26" s="7">
        <f t="shared" si="0"/>
        <v>476</v>
      </c>
      <c r="E26" s="7">
        <f t="shared" si="1"/>
        <v>416.5</v>
      </c>
      <c r="F26" s="7">
        <f t="shared" si="2"/>
        <v>297.5</v>
      </c>
      <c r="G26" s="7">
        <f t="shared" si="3"/>
        <v>238</v>
      </c>
      <c r="H26" s="7">
        <f t="shared" si="4"/>
        <v>208.25</v>
      </c>
      <c r="I26" s="7">
        <f t="shared" si="5"/>
        <v>178.5</v>
      </c>
      <c r="J26" s="7">
        <f t="shared" si="6"/>
        <v>148.75</v>
      </c>
      <c r="K26" s="7">
        <f t="shared" si="7"/>
        <v>119</v>
      </c>
      <c r="L26" s="7">
        <f t="shared" si="8"/>
        <v>89.25</v>
      </c>
      <c r="M26" s="10">
        <f t="shared" si="9"/>
        <v>59.5</v>
      </c>
    </row>
    <row r="27" spans="1:13" ht="15">
      <c r="A27" s="4">
        <v>25</v>
      </c>
      <c r="B27" s="5">
        <f t="shared" si="12"/>
        <v>590</v>
      </c>
      <c r="C27" s="5">
        <f t="shared" si="13"/>
        <v>531</v>
      </c>
      <c r="D27" s="5">
        <f t="shared" si="0"/>
        <v>472</v>
      </c>
      <c r="E27" s="5">
        <f t="shared" si="1"/>
        <v>413</v>
      </c>
      <c r="F27" s="5">
        <f t="shared" si="2"/>
        <v>295</v>
      </c>
      <c r="G27" s="5">
        <f t="shared" si="3"/>
        <v>236</v>
      </c>
      <c r="H27" s="5">
        <f t="shared" si="4"/>
        <v>206.5</v>
      </c>
      <c r="I27" s="5">
        <f t="shared" si="5"/>
        <v>177</v>
      </c>
      <c r="J27" s="5">
        <f t="shared" si="6"/>
        <v>147.5</v>
      </c>
      <c r="K27" s="5">
        <f t="shared" si="7"/>
        <v>118</v>
      </c>
      <c r="L27" s="5">
        <f t="shared" si="8"/>
        <v>88.5</v>
      </c>
      <c r="M27" s="9">
        <f t="shared" si="9"/>
        <v>59</v>
      </c>
    </row>
    <row r="28" spans="1:13" ht="15">
      <c r="A28" s="6">
        <v>26</v>
      </c>
      <c r="B28" s="7">
        <f t="shared" si="12"/>
        <v>585</v>
      </c>
      <c r="C28" s="7">
        <f t="shared" si="13"/>
        <v>526.5</v>
      </c>
      <c r="D28" s="7">
        <f t="shared" si="0"/>
        <v>468</v>
      </c>
      <c r="E28" s="7">
        <f t="shared" si="1"/>
        <v>409.5</v>
      </c>
      <c r="F28" s="7">
        <f t="shared" si="2"/>
        <v>292.5</v>
      </c>
      <c r="G28" s="7">
        <f t="shared" si="3"/>
        <v>234</v>
      </c>
      <c r="H28" s="7">
        <f t="shared" si="4"/>
        <v>204.75</v>
      </c>
      <c r="I28" s="7">
        <f t="shared" si="5"/>
        <v>175.5</v>
      </c>
      <c r="J28" s="7">
        <f t="shared" si="6"/>
        <v>146.25</v>
      </c>
      <c r="K28" s="7">
        <f t="shared" si="7"/>
        <v>117</v>
      </c>
      <c r="L28" s="7">
        <f t="shared" si="8"/>
        <v>87.75</v>
      </c>
      <c r="M28" s="10">
        <f t="shared" si="9"/>
        <v>58.5</v>
      </c>
    </row>
    <row r="29" spans="1:13" ht="15">
      <c r="A29" s="4">
        <v>27</v>
      </c>
      <c r="B29" s="5">
        <f t="shared" si="12"/>
        <v>580</v>
      </c>
      <c r="C29" s="5">
        <f t="shared" si="13"/>
        <v>522</v>
      </c>
      <c r="D29" s="5">
        <f t="shared" si="0"/>
        <v>464</v>
      </c>
      <c r="E29" s="5">
        <f t="shared" si="1"/>
        <v>406</v>
      </c>
      <c r="F29" s="5">
        <f t="shared" si="2"/>
        <v>290</v>
      </c>
      <c r="G29" s="5">
        <f t="shared" si="3"/>
        <v>232</v>
      </c>
      <c r="H29" s="5">
        <f t="shared" si="4"/>
        <v>203</v>
      </c>
      <c r="I29" s="5">
        <f t="shared" si="5"/>
        <v>174</v>
      </c>
      <c r="J29" s="5">
        <f t="shared" si="6"/>
        <v>145</v>
      </c>
      <c r="K29" s="5">
        <f t="shared" si="7"/>
        <v>116</v>
      </c>
      <c r="L29" s="5">
        <f t="shared" si="8"/>
        <v>87</v>
      </c>
      <c r="M29" s="9">
        <f t="shared" si="9"/>
        <v>58</v>
      </c>
    </row>
    <row r="30" spans="1:13" ht="15">
      <c r="A30" s="6">
        <v>28</v>
      </c>
      <c r="B30" s="7">
        <f t="shared" si="12"/>
        <v>575</v>
      </c>
      <c r="C30" s="7">
        <f t="shared" si="13"/>
        <v>517.5</v>
      </c>
      <c r="D30" s="7">
        <f t="shared" si="0"/>
        <v>460</v>
      </c>
      <c r="E30" s="7">
        <f t="shared" si="1"/>
        <v>402.5</v>
      </c>
      <c r="F30" s="7">
        <f t="shared" si="2"/>
        <v>287.5</v>
      </c>
      <c r="G30" s="7">
        <f t="shared" si="3"/>
        <v>230</v>
      </c>
      <c r="H30" s="7">
        <f t="shared" si="4"/>
        <v>201.25</v>
      </c>
      <c r="I30" s="7">
        <f t="shared" si="5"/>
        <v>172.5</v>
      </c>
      <c r="J30" s="7">
        <f t="shared" si="6"/>
        <v>143.75</v>
      </c>
      <c r="K30" s="7">
        <f t="shared" si="7"/>
        <v>115</v>
      </c>
      <c r="L30" s="7">
        <f t="shared" si="8"/>
        <v>86.25</v>
      </c>
      <c r="M30" s="10">
        <f t="shared" si="9"/>
        <v>57.5</v>
      </c>
    </row>
    <row r="31" spans="1:13" ht="15">
      <c r="A31" s="4">
        <v>29</v>
      </c>
      <c r="B31" s="5">
        <f t="shared" si="12"/>
        <v>570</v>
      </c>
      <c r="C31" s="5">
        <f t="shared" si="13"/>
        <v>513</v>
      </c>
      <c r="D31" s="5">
        <f t="shared" si="0"/>
        <v>456</v>
      </c>
      <c r="E31" s="5">
        <f t="shared" si="1"/>
        <v>399</v>
      </c>
      <c r="F31" s="5">
        <f t="shared" si="2"/>
        <v>285</v>
      </c>
      <c r="G31" s="5">
        <f t="shared" si="3"/>
        <v>228</v>
      </c>
      <c r="H31" s="5">
        <f t="shared" si="4"/>
        <v>199.5</v>
      </c>
      <c r="I31" s="5">
        <f t="shared" si="5"/>
        <v>171</v>
      </c>
      <c r="J31" s="5">
        <f t="shared" si="6"/>
        <v>142.5</v>
      </c>
      <c r="K31" s="5">
        <f t="shared" si="7"/>
        <v>114</v>
      </c>
      <c r="L31" s="5">
        <f t="shared" si="8"/>
        <v>85.5</v>
      </c>
      <c r="M31" s="9">
        <f t="shared" si="9"/>
        <v>57</v>
      </c>
    </row>
    <row r="32" spans="1:13" ht="15">
      <c r="A32" s="6">
        <v>30</v>
      </c>
      <c r="B32" s="7">
        <f t="shared" si="12"/>
        <v>565</v>
      </c>
      <c r="C32" s="7">
        <f t="shared" si="13"/>
        <v>508.5</v>
      </c>
      <c r="D32" s="7">
        <f t="shared" si="0"/>
        <v>452</v>
      </c>
      <c r="E32" s="7">
        <f t="shared" si="1"/>
        <v>395.5</v>
      </c>
      <c r="F32" s="7">
        <f t="shared" si="2"/>
        <v>282.5</v>
      </c>
      <c r="G32" s="7">
        <f t="shared" si="3"/>
        <v>226</v>
      </c>
      <c r="H32" s="7">
        <f t="shared" si="4"/>
        <v>197.75</v>
      </c>
      <c r="I32" s="7">
        <f t="shared" si="5"/>
        <v>169.5</v>
      </c>
      <c r="J32" s="7">
        <f t="shared" si="6"/>
        <v>141.25</v>
      </c>
      <c r="K32" s="7">
        <f t="shared" si="7"/>
        <v>113</v>
      </c>
      <c r="L32" s="7">
        <f t="shared" si="8"/>
        <v>84.75</v>
      </c>
      <c r="M32" s="10">
        <f t="shared" si="9"/>
        <v>56.5</v>
      </c>
    </row>
    <row r="33" spans="1:13" ht="15">
      <c r="A33" s="4">
        <v>31</v>
      </c>
      <c r="B33" s="5">
        <f t="shared" si="12"/>
        <v>560</v>
      </c>
      <c r="C33" s="5">
        <f t="shared" si="13"/>
        <v>504</v>
      </c>
      <c r="D33" s="5">
        <f t="shared" si="0"/>
        <v>448</v>
      </c>
      <c r="E33" s="5">
        <f t="shared" si="1"/>
        <v>392</v>
      </c>
      <c r="F33" s="5">
        <f t="shared" si="2"/>
        <v>280</v>
      </c>
      <c r="G33" s="5">
        <f t="shared" si="3"/>
        <v>224</v>
      </c>
      <c r="H33" s="5">
        <f t="shared" si="4"/>
        <v>196</v>
      </c>
      <c r="I33" s="5">
        <f t="shared" si="5"/>
        <v>168</v>
      </c>
      <c r="J33" s="5">
        <f t="shared" si="6"/>
        <v>140</v>
      </c>
      <c r="K33" s="5">
        <f t="shared" si="7"/>
        <v>112</v>
      </c>
      <c r="L33" s="5">
        <f t="shared" si="8"/>
        <v>84</v>
      </c>
      <c r="M33" s="9">
        <f t="shared" si="9"/>
        <v>56</v>
      </c>
    </row>
    <row r="34" spans="1:13" ht="15">
      <c r="A34" s="6">
        <v>32</v>
      </c>
      <c r="B34" s="7">
        <f t="shared" si="12"/>
        <v>555</v>
      </c>
      <c r="C34" s="7">
        <f t="shared" si="13"/>
        <v>499.5</v>
      </c>
      <c r="D34" s="7">
        <f t="shared" si="0"/>
        <v>444</v>
      </c>
      <c r="E34" s="7">
        <f t="shared" si="1"/>
        <v>388.5</v>
      </c>
      <c r="F34" s="7">
        <f t="shared" si="2"/>
        <v>277.5</v>
      </c>
      <c r="G34" s="7">
        <f t="shared" si="3"/>
        <v>222</v>
      </c>
      <c r="H34" s="7">
        <f t="shared" si="4"/>
        <v>194.25</v>
      </c>
      <c r="I34" s="7">
        <f t="shared" si="5"/>
        <v>166.5</v>
      </c>
      <c r="J34" s="7">
        <f t="shared" si="6"/>
        <v>138.75</v>
      </c>
      <c r="K34" s="7">
        <f t="shared" si="7"/>
        <v>111</v>
      </c>
      <c r="L34" s="7">
        <f t="shared" si="8"/>
        <v>83.25</v>
      </c>
      <c r="M34" s="10">
        <f t="shared" si="9"/>
        <v>55.5</v>
      </c>
    </row>
    <row r="35" spans="1:13" ht="15">
      <c r="A35" s="4">
        <v>33</v>
      </c>
      <c r="B35" s="5">
        <f>520-ROW(B2)*5</f>
        <v>510</v>
      </c>
      <c r="C35" s="5">
        <f t="shared" si="13"/>
        <v>459</v>
      </c>
      <c r="D35" s="5">
        <f t="shared" si="0"/>
        <v>408</v>
      </c>
      <c r="E35" s="5">
        <f t="shared" si="1"/>
        <v>357</v>
      </c>
      <c r="F35" s="5">
        <f t="shared" si="2"/>
        <v>255</v>
      </c>
      <c r="G35" s="5">
        <f t="shared" si="3"/>
        <v>204</v>
      </c>
      <c r="H35" s="5">
        <f t="shared" si="4"/>
        <v>178.5</v>
      </c>
      <c r="I35" s="5">
        <f t="shared" si="5"/>
        <v>153</v>
      </c>
      <c r="J35" s="5">
        <f t="shared" si="6"/>
        <v>127.5</v>
      </c>
      <c r="K35" s="5">
        <f t="shared" si="7"/>
        <v>102</v>
      </c>
      <c r="L35" s="5">
        <f t="shared" si="8"/>
        <v>76.5</v>
      </c>
      <c r="M35" s="9">
        <f t="shared" si="9"/>
        <v>51</v>
      </c>
    </row>
    <row r="36" spans="1:13" ht="15">
      <c r="A36" s="6">
        <v>34</v>
      </c>
      <c r="B36" s="7">
        <f aca="true" t="shared" si="14" ref="B36:B66">520-ROW(B3)*5</f>
        <v>505</v>
      </c>
      <c r="C36" s="7">
        <f t="shared" si="13"/>
        <v>454.5</v>
      </c>
      <c r="D36" s="7">
        <f aca="true" t="shared" si="15" ref="D36:D67">B36*0.8</f>
        <v>404</v>
      </c>
      <c r="E36" s="7">
        <f aca="true" t="shared" si="16" ref="E36:E67">B36*0.7</f>
        <v>353.5</v>
      </c>
      <c r="F36" s="7">
        <f aca="true" t="shared" si="17" ref="F36:F67">B36*0.5</f>
        <v>252.5</v>
      </c>
      <c r="G36" s="7">
        <f aca="true" t="shared" si="18" ref="G36:G66">B36*0.4</f>
        <v>202</v>
      </c>
      <c r="H36" s="7">
        <f aca="true" t="shared" si="19" ref="H36:H66">B36*0.35</f>
        <v>176.75</v>
      </c>
      <c r="I36" s="7">
        <f aca="true" t="shared" si="20" ref="I36:I66">B36*0.3</f>
        <v>151.5</v>
      </c>
      <c r="J36" s="7">
        <f aca="true" t="shared" si="21" ref="J36:J66">B36*0.25</f>
        <v>126.25</v>
      </c>
      <c r="K36" s="7">
        <f aca="true" t="shared" si="22" ref="K36:K66">B36*0.2</f>
        <v>101</v>
      </c>
      <c r="L36" s="7">
        <f aca="true" t="shared" si="23" ref="L36:L66">B36*0.15</f>
        <v>75.75</v>
      </c>
      <c r="M36" s="10">
        <f aca="true" t="shared" si="24" ref="M36:M66">B36*0.1</f>
        <v>50.5</v>
      </c>
    </row>
    <row r="37" spans="1:13" ht="15">
      <c r="A37" s="4">
        <v>35</v>
      </c>
      <c r="B37" s="5">
        <f t="shared" si="14"/>
        <v>500</v>
      </c>
      <c r="C37" s="5">
        <f t="shared" si="13"/>
        <v>450</v>
      </c>
      <c r="D37" s="5">
        <f t="shared" si="15"/>
        <v>400</v>
      </c>
      <c r="E37" s="5">
        <f t="shared" si="16"/>
        <v>350</v>
      </c>
      <c r="F37" s="5">
        <f t="shared" si="17"/>
        <v>250</v>
      </c>
      <c r="G37" s="5">
        <f t="shared" si="18"/>
        <v>200</v>
      </c>
      <c r="H37" s="5">
        <f t="shared" si="19"/>
        <v>175</v>
      </c>
      <c r="I37" s="5">
        <f t="shared" si="20"/>
        <v>150</v>
      </c>
      <c r="J37" s="5">
        <f t="shared" si="21"/>
        <v>125</v>
      </c>
      <c r="K37" s="5">
        <f t="shared" si="22"/>
        <v>100</v>
      </c>
      <c r="L37" s="5">
        <f t="shared" si="23"/>
        <v>75</v>
      </c>
      <c r="M37" s="9">
        <f t="shared" si="24"/>
        <v>50</v>
      </c>
    </row>
    <row r="38" spans="1:13" ht="15">
      <c r="A38" s="6">
        <v>36</v>
      </c>
      <c r="B38" s="7">
        <f t="shared" si="14"/>
        <v>495</v>
      </c>
      <c r="C38" s="7">
        <f t="shared" si="13"/>
        <v>445.5</v>
      </c>
      <c r="D38" s="7">
        <f t="shared" si="15"/>
        <v>396</v>
      </c>
      <c r="E38" s="7">
        <f t="shared" si="16"/>
        <v>346.5</v>
      </c>
      <c r="F38" s="7">
        <f t="shared" si="17"/>
        <v>247.5</v>
      </c>
      <c r="G38" s="7">
        <f t="shared" si="18"/>
        <v>198</v>
      </c>
      <c r="H38" s="7">
        <f t="shared" si="19"/>
        <v>173.25</v>
      </c>
      <c r="I38" s="7">
        <f t="shared" si="20"/>
        <v>148.5</v>
      </c>
      <c r="J38" s="7">
        <f t="shared" si="21"/>
        <v>123.75</v>
      </c>
      <c r="K38" s="7">
        <f t="shared" si="22"/>
        <v>99</v>
      </c>
      <c r="L38" s="7">
        <f t="shared" si="23"/>
        <v>74.25</v>
      </c>
      <c r="M38" s="10">
        <f t="shared" si="24"/>
        <v>49.5</v>
      </c>
    </row>
    <row r="39" spans="1:13" ht="15">
      <c r="A39" s="4">
        <v>37</v>
      </c>
      <c r="B39" s="5">
        <f t="shared" si="14"/>
        <v>490</v>
      </c>
      <c r="C39" s="5">
        <f t="shared" si="13"/>
        <v>441</v>
      </c>
      <c r="D39" s="5">
        <f t="shared" si="15"/>
        <v>392</v>
      </c>
      <c r="E39" s="5">
        <f t="shared" si="16"/>
        <v>343</v>
      </c>
      <c r="F39" s="5">
        <f t="shared" si="17"/>
        <v>245</v>
      </c>
      <c r="G39" s="5">
        <f t="shared" si="18"/>
        <v>196</v>
      </c>
      <c r="H39" s="5">
        <f t="shared" si="19"/>
        <v>171.5</v>
      </c>
      <c r="I39" s="5">
        <f t="shared" si="20"/>
        <v>147</v>
      </c>
      <c r="J39" s="5">
        <f t="shared" si="21"/>
        <v>122.5</v>
      </c>
      <c r="K39" s="5">
        <f t="shared" si="22"/>
        <v>98</v>
      </c>
      <c r="L39" s="5">
        <f t="shared" si="23"/>
        <v>73.5</v>
      </c>
      <c r="M39" s="9">
        <f t="shared" si="24"/>
        <v>49</v>
      </c>
    </row>
    <row r="40" spans="1:13" ht="15">
      <c r="A40" s="6">
        <v>38</v>
      </c>
      <c r="B40" s="7">
        <f t="shared" si="14"/>
        <v>485</v>
      </c>
      <c r="C40" s="7">
        <f t="shared" si="13"/>
        <v>436.5</v>
      </c>
      <c r="D40" s="7">
        <f t="shared" si="15"/>
        <v>388</v>
      </c>
      <c r="E40" s="7">
        <f t="shared" si="16"/>
        <v>339.5</v>
      </c>
      <c r="F40" s="7">
        <f t="shared" si="17"/>
        <v>242.5</v>
      </c>
      <c r="G40" s="7">
        <f t="shared" si="18"/>
        <v>194</v>
      </c>
      <c r="H40" s="7">
        <f t="shared" si="19"/>
        <v>169.75</v>
      </c>
      <c r="I40" s="7">
        <f t="shared" si="20"/>
        <v>145.5</v>
      </c>
      <c r="J40" s="7">
        <f t="shared" si="21"/>
        <v>121.25</v>
      </c>
      <c r="K40" s="7">
        <f t="shared" si="22"/>
        <v>97</v>
      </c>
      <c r="L40" s="7">
        <f t="shared" si="23"/>
        <v>72.75</v>
      </c>
      <c r="M40" s="10">
        <f t="shared" si="24"/>
        <v>48.5</v>
      </c>
    </row>
    <row r="41" spans="1:13" ht="15">
      <c r="A41" s="4">
        <v>39</v>
      </c>
      <c r="B41" s="5">
        <f t="shared" si="14"/>
        <v>480</v>
      </c>
      <c r="C41" s="5">
        <f t="shared" si="13"/>
        <v>432</v>
      </c>
      <c r="D41" s="5">
        <f t="shared" si="15"/>
        <v>384</v>
      </c>
      <c r="E41" s="5">
        <f t="shared" si="16"/>
        <v>336</v>
      </c>
      <c r="F41" s="5">
        <f t="shared" si="17"/>
        <v>240</v>
      </c>
      <c r="G41" s="5">
        <f t="shared" si="18"/>
        <v>192</v>
      </c>
      <c r="H41" s="5">
        <f t="shared" si="19"/>
        <v>168</v>
      </c>
      <c r="I41" s="5">
        <f t="shared" si="20"/>
        <v>144</v>
      </c>
      <c r="J41" s="5">
        <f t="shared" si="21"/>
        <v>120</v>
      </c>
      <c r="K41" s="5">
        <f t="shared" si="22"/>
        <v>96</v>
      </c>
      <c r="L41" s="5">
        <f t="shared" si="23"/>
        <v>72</v>
      </c>
      <c r="M41" s="9">
        <f t="shared" si="24"/>
        <v>48</v>
      </c>
    </row>
    <row r="42" spans="1:13" ht="15">
      <c r="A42" s="6">
        <v>40</v>
      </c>
      <c r="B42" s="7">
        <f t="shared" si="14"/>
        <v>475</v>
      </c>
      <c r="C42" s="7">
        <f t="shared" si="13"/>
        <v>427.5</v>
      </c>
      <c r="D42" s="7">
        <f t="shared" si="15"/>
        <v>380</v>
      </c>
      <c r="E42" s="7">
        <f t="shared" si="16"/>
        <v>332.5</v>
      </c>
      <c r="F42" s="7">
        <f t="shared" si="17"/>
        <v>237.5</v>
      </c>
      <c r="G42" s="7">
        <f t="shared" si="18"/>
        <v>190</v>
      </c>
      <c r="H42" s="7">
        <f t="shared" si="19"/>
        <v>166.25</v>
      </c>
      <c r="I42" s="7">
        <f t="shared" si="20"/>
        <v>142.5</v>
      </c>
      <c r="J42" s="7">
        <f t="shared" si="21"/>
        <v>118.75</v>
      </c>
      <c r="K42" s="7">
        <f t="shared" si="22"/>
        <v>95</v>
      </c>
      <c r="L42" s="7">
        <f t="shared" si="23"/>
        <v>71.25</v>
      </c>
      <c r="M42" s="10">
        <f t="shared" si="24"/>
        <v>47.5</v>
      </c>
    </row>
    <row r="43" spans="1:13" ht="15">
      <c r="A43" s="4">
        <v>41</v>
      </c>
      <c r="B43" s="5">
        <f t="shared" si="14"/>
        <v>470</v>
      </c>
      <c r="C43" s="5">
        <f t="shared" si="13"/>
        <v>423</v>
      </c>
      <c r="D43" s="5">
        <f t="shared" si="15"/>
        <v>376</v>
      </c>
      <c r="E43" s="5">
        <f t="shared" si="16"/>
        <v>329</v>
      </c>
      <c r="F43" s="5">
        <f t="shared" si="17"/>
        <v>235</v>
      </c>
      <c r="G43" s="5">
        <f t="shared" si="18"/>
        <v>188</v>
      </c>
      <c r="H43" s="5">
        <f t="shared" si="19"/>
        <v>164.5</v>
      </c>
      <c r="I43" s="5">
        <f t="shared" si="20"/>
        <v>141</v>
      </c>
      <c r="J43" s="5">
        <f t="shared" si="21"/>
        <v>117.5</v>
      </c>
      <c r="K43" s="5">
        <f t="shared" si="22"/>
        <v>94</v>
      </c>
      <c r="L43" s="5">
        <f t="shared" si="23"/>
        <v>70.5</v>
      </c>
      <c r="M43" s="9">
        <f t="shared" si="24"/>
        <v>47</v>
      </c>
    </row>
    <row r="44" spans="1:13" ht="15">
      <c r="A44" s="6">
        <v>42</v>
      </c>
      <c r="B44" s="7">
        <f t="shared" si="14"/>
        <v>465</v>
      </c>
      <c r="C44" s="7">
        <f t="shared" si="13"/>
        <v>418.5</v>
      </c>
      <c r="D44" s="7">
        <f t="shared" si="15"/>
        <v>372</v>
      </c>
      <c r="E44" s="7">
        <f t="shared" si="16"/>
        <v>325.5</v>
      </c>
      <c r="F44" s="7">
        <f t="shared" si="17"/>
        <v>232.5</v>
      </c>
      <c r="G44" s="7">
        <f t="shared" si="18"/>
        <v>186</v>
      </c>
      <c r="H44" s="7">
        <f t="shared" si="19"/>
        <v>162.75</v>
      </c>
      <c r="I44" s="7">
        <f t="shared" si="20"/>
        <v>139.5</v>
      </c>
      <c r="J44" s="7">
        <f t="shared" si="21"/>
        <v>116.25</v>
      </c>
      <c r="K44" s="7">
        <f t="shared" si="22"/>
        <v>93</v>
      </c>
      <c r="L44" s="7">
        <f t="shared" si="23"/>
        <v>69.75</v>
      </c>
      <c r="M44" s="10">
        <f t="shared" si="24"/>
        <v>46.5</v>
      </c>
    </row>
    <row r="45" spans="1:13" ht="15">
      <c r="A45" s="4">
        <v>43</v>
      </c>
      <c r="B45" s="5">
        <f t="shared" si="14"/>
        <v>460</v>
      </c>
      <c r="C45" s="5">
        <f t="shared" si="13"/>
        <v>414</v>
      </c>
      <c r="D45" s="5">
        <f t="shared" si="15"/>
        <v>368</v>
      </c>
      <c r="E45" s="5">
        <f t="shared" si="16"/>
        <v>322</v>
      </c>
      <c r="F45" s="5">
        <f t="shared" si="17"/>
        <v>230</v>
      </c>
      <c r="G45" s="5">
        <f t="shared" si="18"/>
        <v>184</v>
      </c>
      <c r="H45" s="5">
        <f t="shared" si="19"/>
        <v>161</v>
      </c>
      <c r="I45" s="5">
        <f t="shared" si="20"/>
        <v>138</v>
      </c>
      <c r="J45" s="5">
        <f t="shared" si="21"/>
        <v>115</v>
      </c>
      <c r="K45" s="5">
        <f t="shared" si="22"/>
        <v>92</v>
      </c>
      <c r="L45" s="5">
        <f t="shared" si="23"/>
        <v>69</v>
      </c>
      <c r="M45" s="9">
        <f t="shared" si="24"/>
        <v>46</v>
      </c>
    </row>
    <row r="46" spans="1:13" ht="15">
      <c r="A46" s="6">
        <v>44</v>
      </c>
      <c r="B46" s="7">
        <f t="shared" si="14"/>
        <v>455</v>
      </c>
      <c r="C46" s="7">
        <f t="shared" si="13"/>
        <v>409.5</v>
      </c>
      <c r="D46" s="7">
        <f t="shared" si="15"/>
        <v>364</v>
      </c>
      <c r="E46" s="7">
        <f t="shared" si="16"/>
        <v>318.5</v>
      </c>
      <c r="F46" s="7">
        <f t="shared" si="17"/>
        <v>227.5</v>
      </c>
      <c r="G46" s="7">
        <f t="shared" si="18"/>
        <v>182</v>
      </c>
      <c r="H46" s="7">
        <f t="shared" si="19"/>
        <v>159.25</v>
      </c>
      <c r="I46" s="7">
        <f t="shared" si="20"/>
        <v>136.5</v>
      </c>
      <c r="J46" s="7">
        <f t="shared" si="21"/>
        <v>113.75</v>
      </c>
      <c r="K46" s="7">
        <f t="shared" si="22"/>
        <v>91</v>
      </c>
      <c r="L46" s="7">
        <f t="shared" si="23"/>
        <v>68.25</v>
      </c>
      <c r="M46" s="10">
        <f t="shared" si="24"/>
        <v>45.5</v>
      </c>
    </row>
    <row r="47" spans="1:13" ht="15">
      <c r="A47" s="4">
        <v>45</v>
      </c>
      <c r="B47" s="5">
        <f t="shared" si="14"/>
        <v>450</v>
      </c>
      <c r="C47" s="5">
        <f t="shared" si="13"/>
        <v>405</v>
      </c>
      <c r="D47" s="5">
        <f t="shared" si="15"/>
        <v>360</v>
      </c>
      <c r="E47" s="5">
        <f t="shared" si="16"/>
        <v>315</v>
      </c>
      <c r="F47" s="5">
        <f t="shared" si="17"/>
        <v>225</v>
      </c>
      <c r="G47" s="5">
        <f t="shared" si="18"/>
        <v>180</v>
      </c>
      <c r="H47" s="5">
        <f t="shared" si="19"/>
        <v>157.5</v>
      </c>
      <c r="I47" s="5">
        <f t="shared" si="20"/>
        <v>135</v>
      </c>
      <c r="J47" s="5">
        <f t="shared" si="21"/>
        <v>112.5</v>
      </c>
      <c r="K47" s="5">
        <f t="shared" si="22"/>
        <v>90</v>
      </c>
      <c r="L47" s="5">
        <f t="shared" si="23"/>
        <v>67.5</v>
      </c>
      <c r="M47" s="9">
        <f t="shared" si="24"/>
        <v>45</v>
      </c>
    </row>
    <row r="48" spans="1:13" ht="15">
      <c r="A48" s="6">
        <v>46</v>
      </c>
      <c r="B48" s="7">
        <f t="shared" si="14"/>
        <v>445</v>
      </c>
      <c r="C48" s="7">
        <f t="shared" si="13"/>
        <v>400.5</v>
      </c>
      <c r="D48" s="7">
        <f t="shared" si="15"/>
        <v>356</v>
      </c>
      <c r="E48" s="7">
        <f t="shared" si="16"/>
        <v>311.5</v>
      </c>
      <c r="F48" s="7">
        <f t="shared" si="17"/>
        <v>222.5</v>
      </c>
      <c r="G48" s="7">
        <f t="shared" si="18"/>
        <v>178</v>
      </c>
      <c r="H48" s="7">
        <f t="shared" si="19"/>
        <v>155.75</v>
      </c>
      <c r="I48" s="7">
        <f t="shared" si="20"/>
        <v>133.5</v>
      </c>
      <c r="J48" s="7">
        <f t="shared" si="21"/>
        <v>111.25</v>
      </c>
      <c r="K48" s="7">
        <f t="shared" si="22"/>
        <v>89</v>
      </c>
      <c r="L48" s="7">
        <f t="shared" si="23"/>
        <v>66.75</v>
      </c>
      <c r="M48" s="10">
        <f t="shared" si="24"/>
        <v>44.5</v>
      </c>
    </row>
    <row r="49" spans="1:13" ht="15">
      <c r="A49" s="4">
        <v>47</v>
      </c>
      <c r="B49" s="5">
        <f t="shared" si="14"/>
        <v>440</v>
      </c>
      <c r="C49" s="5">
        <f t="shared" si="13"/>
        <v>396</v>
      </c>
      <c r="D49" s="5">
        <f t="shared" si="15"/>
        <v>352</v>
      </c>
      <c r="E49" s="5">
        <f t="shared" si="16"/>
        <v>308</v>
      </c>
      <c r="F49" s="5">
        <f t="shared" si="17"/>
        <v>220</v>
      </c>
      <c r="G49" s="5">
        <f t="shared" si="18"/>
        <v>176</v>
      </c>
      <c r="H49" s="5">
        <f t="shared" si="19"/>
        <v>154</v>
      </c>
      <c r="I49" s="5">
        <f t="shared" si="20"/>
        <v>132</v>
      </c>
      <c r="J49" s="5">
        <f t="shared" si="21"/>
        <v>110</v>
      </c>
      <c r="K49" s="5">
        <f t="shared" si="22"/>
        <v>88</v>
      </c>
      <c r="L49" s="5">
        <f t="shared" si="23"/>
        <v>66</v>
      </c>
      <c r="M49" s="9">
        <f t="shared" si="24"/>
        <v>44</v>
      </c>
    </row>
    <row r="50" spans="1:13" ht="15">
      <c r="A50" s="6">
        <v>48</v>
      </c>
      <c r="B50" s="7">
        <f t="shared" si="14"/>
        <v>435</v>
      </c>
      <c r="C50" s="7">
        <f t="shared" si="13"/>
        <v>391.5</v>
      </c>
      <c r="D50" s="7">
        <f t="shared" si="15"/>
        <v>348</v>
      </c>
      <c r="E50" s="7">
        <f t="shared" si="16"/>
        <v>304.5</v>
      </c>
      <c r="F50" s="7">
        <f t="shared" si="17"/>
        <v>217.5</v>
      </c>
      <c r="G50" s="7">
        <f t="shared" si="18"/>
        <v>174</v>
      </c>
      <c r="H50" s="7">
        <f t="shared" si="19"/>
        <v>152.25</v>
      </c>
      <c r="I50" s="7">
        <f t="shared" si="20"/>
        <v>130.5</v>
      </c>
      <c r="J50" s="7">
        <f t="shared" si="21"/>
        <v>108.75</v>
      </c>
      <c r="K50" s="7">
        <f t="shared" si="22"/>
        <v>87</v>
      </c>
      <c r="L50" s="7">
        <f t="shared" si="23"/>
        <v>65.25</v>
      </c>
      <c r="M50" s="10">
        <f t="shared" si="24"/>
        <v>43.5</v>
      </c>
    </row>
    <row r="51" spans="1:13" ht="15">
      <c r="A51" s="4">
        <v>49</v>
      </c>
      <c r="B51" s="5">
        <f t="shared" si="14"/>
        <v>430</v>
      </c>
      <c r="C51" s="5">
        <f t="shared" si="13"/>
        <v>387</v>
      </c>
      <c r="D51" s="5">
        <f t="shared" si="15"/>
        <v>344</v>
      </c>
      <c r="E51" s="5">
        <f t="shared" si="16"/>
        <v>301</v>
      </c>
      <c r="F51" s="5">
        <f t="shared" si="17"/>
        <v>215</v>
      </c>
      <c r="G51" s="5">
        <f t="shared" si="18"/>
        <v>172</v>
      </c>
      <c r="H51" s="5">
        <f t="shared" si="19"/>
        <v>150.5</v>
      </c>
      <c r="I51" s="5">
        <f t="shared" si="20"/>
        <v>129</v>
      </c>
      <c r="J51" s="5">
        <f t="shared" si="21"/>
        <v>107.5</v>
      </c>
      <c r="K51" s="5">
        <f t="shared" si="22"/>
        <v>86</v>
      </c>
      <c r="L51" s="5">
        <f t="shared" si="23"/>
        <v>64.5</v>
      </c>
      <c r="M51" s="9">
        <f t="shared" si="24"/>
        <v>43</v>
      </c>
    </row>
    <row r="52" spans="1:13" ht="15">
      <c r="A52" s="6">
        <v>50</v>
      </c>
      <c r="B52" s="7">
        <f t="shared" si="14"/>
        <v>425</v>
      </c>
      <c r="C52" s="7">
        <f aca="true" t="shared" si="25" ref="C52:C83">B52*0.9</f>
        <v>382.5</v>
      </c>
      <c r="D52" s="7">
        <f t="shared" si="15"/>
        <v>340</v>
      </c>
      <c r="E52" s="7">
        <f t="shared" si="16"/>
        <v>297.5</v>
      </c>
      <c r="F52" s="7">
        <f t="shared" si="17"/>
        <v>212.5</v>
      </c>
      <c r="G52" s="7">
        <f t="shared" si="18"/>
        <v>170</v>
      </c>
      <c r="H52" s="7">
        <f t="shared" si="19"/>
        <v>148.75</v>
      </c>
      <c r="I52" s="7">
        <f t="shared" si="20"/>
        <v>127.5</v>
      </c>
      <c r="J52" s="7">
        <f t="shared" si="21"/>
        <v>106.25</v>
      </c>
      <c r="K52" s="7">
        <f t="shared" si="22"/>
        <v>85</v>
      </c>
      <c r="L52" s="7">
        <f t="shared" si="23"/>
        <v>63.75</v>
      </c>
      <c r="M52" s="10">
        <f t="shared" si="24"/>
        <v>42.5</v>
      </c>
    </row>
    <row r="53" spans="1:13" ht="15">
      <c r="A53" s="4">
        <v>51</v>
      </c>
      <c r="B53" s="5">
        <f t="shared" si="14"/>
        <v>420</v>
      </c>
      <c r="C53" s="5">
        <f t="shared" si="25"/>
        <v>378</v>
      </c>
      <c r="D53" s="5">
        <f t="shared" si="15"/>
        <v>336</v>
      </c>
      <c r="E53" s="5">
        <f t="shared" si="16"/>
        <v>294</v>
      </c>
      <c r="F53" s="5">
        <f t="shared" si="17"/>
        <v>210</v>
      </c>
      <c r="G53" s="5">
        <f t="shared" si="18"/>
        <v>168</v>
      </c>
      <c r="H53" s="5">
        <f t="shared" si="19"/>
        <v>147</v>
      </c>
      <c r="I53" s="5">
        <f t="shared" si="20"/>
        <v>126</v>
      </c>
      <c r="J53" s="5">
        <f t="shared" si="21"/>
        <v>105</v>
      </c>
      <c r="K53" s="5">
        <f t="shared" si="22"/>
        <v>84</v>
      </c>
      <c r="L53" s="5">
        <f t="shared" si="23"/>
        <v>63</v>
      </c>
      <c r="M53" s="9">
        <f t="shared" si="24"/>
        <v>42</v>
      </c>
    </row>
    <row r="54" spans="1:13" ht="15">
      <c r="A54" s="6">
        <v>52</v>
      </c>
      <c r="B54" s="7">
        <f t="shared" si="14"/>
        <v>415</v>
      </c>
      <c r="C54" s="7">
        <f t="shared" si="25"/>
        <v>373.5</v>
      </c>
      <c r="D54" s="7">
        <f t="shared" si="15"/>
        <v>332</v>
      </c>
      <c r="E54" s="7">
        <f t="shared" si="16"/>
        <v>290.5</v>
      </c>
      <c r="F54" s="7">
        <f t="shared" si="17"/>
        <v>207.5</v>
      </c>
      <c r="G54" s="7">
        <f t="shared" si="18"/>
        <v>166</v>
      </c>
      <c r="H54" s="7">
        <f t="shared" si="19"/>
        <v>145.25</v>
      </c>
      <c r="I54" s="7">
        <f t="shared" si="20"/>
        <v>124.5</v>
      </c>
      <c r="J54" s="7">
        <f t="shared" si="21"/>
        <v>103.75</v>
      </c>
      <c r="K54" s="7">
        <f t="shared" si="22"/>
        <v>83</v>
      </c>
      <c r="L54" s="7">
        <f t="shared" si="23"/>
        <v>62.25</v>
      </c>
      <c r="M54" s="10">
        <f t="shared" si="24"/>
        <v>41.5</v>
      </c>
    </row>
    <row r="55" spans="1:13" ht="15">
      <c r="A55" s="4">
        <v>53</v>
      </c>
      <c r="B55" s="5">
        <f t="shared" si="14"/>
        <v>410</v>
      </c>
      <c r="C55" s="5">
        <f t="shared" si="25"/>
        <v>369</v>
      </c>
      <c r="D55" s="5">
        <f t="shared" si="15"/>
        <v>328</v>
      </c>
      <c r="E55" s="5">
        <f t="shared" si="16"/>
        <v>287</v>
      </c>
      <c r="F55" s="5">
        <f t="shared" si="17"/>
        <v>205</v>
      </c>
      <c r="G55" s="5">
        <f t="shared" si="18"/>
        <v>164</v>
      </c>
      <c r="H55" s="5">
        <f t="shared" si="19"/>
        <v>143.5</v>
      </c>
      <c r="I55" s="5">
        <f t="shared" si="20"/>
        <v>123</v>
      </c>
      <c r="J55" s="5">
        <f t="shared" si="21"/>
        <v>102.5</v>
      </c>
      <c r="K55" s="5">
        <f t="shared" si="22"/>
        <v>82</v>
      </c>
      <c r="L55" s="5">
        <f t="shared" si="23"/>
        <v>61.5</v>
      </c>
      <c r="M55" s="9">
        <f t="shared" si="24"/>
        <v>41</v>
      </c>
    </row>
    <row r="56" spans="1:13" ht="15">
      <c r="A56" s="6">
        <v>54</v>
      </c>
      <c r="B56" s="7">
        <f t="shared" si="14"/>
        <v>405</v>
      </c>
      <c r="C56" s="7">
        <f t="shared" si="25"/>
        <v>364.5</v>
      </c>
      <c r="D56" s="7">
        <f t="shared" si="15"/>
        <v>324</v>
      </c>
      <c r="E56" s="7">
        <f t="shared" si="16"/>
        <v>283.5</v>
      </c>
      <c r="F56" s="7">
        <f t="shared" si="17"/>
        <v>202.5</v>
      </c>
      <c r="G56" s="7">
        <f t="shared" si="18"/>
        <v>162</v>
      </c>
      <c r="H56" s="7">
        <f t="shared" si="19"/>
        <v>141.75</v>
      </c>
      <c r="I56" s="7">
        <f t="shared" si="20"/>
        <v>121.5</v>
      </c>
      <c r="J56" s="7">
        <f t="shared" si="21"/>
        <v>101.25</v>
      </c>
      <c r="K56" s="7">
        <f t="shared" si="22"/>
        <v>81</v>
      </c>
      <c r="L56" s="7">
        <f t="shared" si="23"/>
        <v>60.75</v>
      </c>
      <c r="M56" s="10">
        <f t="shared" si="24"/>
        <v>40.5</v>
      </c>
    </row>
    <row r="57" spans="1:13" ht="15">
      <c r="A57" s="4">
        <v>55</v>
      </c>
      <c r="B57" s="5">
        <f t="shared" si="14"/>
        <v>400</v>
      </c>
      <c r="C57" s="5">
        <f t="shared" si="25"/>
        <v>360</v>
      </c>
      <c r="D57" s="5">
        <f t="shared" si="15"/>
        <v>320</v>
      </c>
      <c r="E57" s="5">
        <f t="shared" si="16"/>
        <v>280</v>
      </c>
      <c r="F57" s="5">
        <f t="shared" si="17"/>
        <v>200</v>
      </c>
      <c r="G57" s="5">
        <f t="shared" si="18"/>
        <v>160</v>
      </c>
      <c r="H57" s="5">
        <f t="shared" si="19"/>
        <v>140</v>
      </c>
      <c r="I57" s="5">
        <f t="shared" si="20"/>
        <v>120</v>
      </c>
      <c r="J57" s="5">
        <f t="shared" si="21"/>
        <v>100</v>
      </c>
      <c r="K57" s="5">
        <f t="shared" si="22"/>
        <v>80</v>
      </c>
      <c r="L57" s="5">
        <f t="shared" si="23"/>
        <v>60</v>
      </c>
      <c r="M57" s="9">
        <f t="shared" si="24"/>
        <v>40</v>
      </c>
    </row>
    <row r="58" spans="1:13" ht="15">
      <c r="A58" s="6">
        <v>56</v>
      </c>
      <c r="B58" s="7">
        <f t="shared" si="14"/>
        <v>395</v>
      </c>
      <c r="C58" s="7">
        <f t="shared" si="25"/>
        <v>355.5</v>
      </c>
      <c r="D58" s="7">
        <f t="shared" si="15"/>
        <v>316</v>
      </c>
      <c r="E58" s="7">
        <f t="shared" si="16"/>
        <v>276.5</v>
      </c>
      <c r="F58" s="7">
        <f t="shared" si="17"/>
        <v>197.5</v>
      </c>
      <c r="G58" s="7">
        <f t="shared" si="18"/>
        <v>158</v>
      </c>
      <c r="H58" s="7">
        <f t="shared" si="19"/>
        <v>138.25</v>
      </c>
      <c r="I58" s="7">
        <f t="shared" si="20"/>
        <v>118.5</v>
      </c>
      <c r="J58" s="7">
        <f t="shared" si="21"/>
        <v>98.75</v>
      </c>
      <c r="K58" s="7">
        <f t="shared" si="22"/>
        <v>79</v>
      </c>
      <c r="L58" s="7">
        <f t="shared" si="23"/>
        <v>59.25</v>
      </c>
      <c r="M58" s="10">
        <f t="shared" si="24"/>
        <v>39.5</v>
      </c>
    </row>
    <row r="59" spans="1:13" ht="15">
      <c r="A59" s="4">
        <v>57</v>
      </c>
      <c r="B59" s="5">
        <f t="shared" si="14"/>
        <v>390</v>
      </c>
      <c r="C59" s="5">
        <f t="shared" si="25"/>
        <v>351</v>
      </c>
      <c r="D59" s="5">
        <f t="shared" si="15"/>
        <v>312</v>
      </c>
      <c r="E59" s="5">
        <f t="shared" si="16"/>
        <v>273</v>
      </c>
      <c r="F59" s="5">
        <f t="shared" si="17"/>
        <v>195</v>
      </c>
      <c r="G59" s="5">
        <f t="shared" si="18"/>
        <v>156</v>
      </c>
      <c r="H59" s="5">
        <f t="shared" si="19"/>
        <v>136.5</v>
      </c>
      <c r="I59" s="5">
        <f t="shared" si="20"/>
        <v>117</v>
      </c>
      <c r="J59" s="5">
        <f t="shared" si="21"/>
        <v>97.5</v>
      </c>
      <c r="K59" s="5">
        <f t="shared" si="22"/>
        <v>78</v>
      </c>
      <c r="L59" s="5">
        <f t="shared" si="23"/>
        <v>58.5</v>
      </c>
      <c r="M59" s="9">
        <f t="shared" si="24"/>
        <v>39</v>
      </c>
    </row>
    <row r="60" spans="1:13" ht="15">
      <c r="A60" s="6">
        <v>58</v>
      </c>
      <c r="B60" s="7">
        <f t="shared" si="14"/>
        <v>385</v>
      </c>
      <c r="C60" s="7">
        <f t="shared" si="25"/>
        <v>346.5</v>
      </c>
      <c r="D60" s="7">
        <f t="shared" si="15"/>
        <v>308</v>
      </c>
      <c r="E60" s="7">
        <f t="shared" si="16"/>
        <v>269.5</v>
      </c>
      <c r="F60" s="7">
        <f t="shared" si="17"/>
        <v>192.5</v>
      </c>
      <c r="G60" s="7">
        <f t="shared" si="18"/>
        <v>154</v>
      </c>
      <c r="H60" s="7">
        <f t="shared" si="19"/>
        <v>134.75</v>
      </c>
      <c r="I60" s="7">
        <f t="shared" si="20"/>
        <v>115.5</v>
      </c>
      <c r="J60" s="7">
        <f t="shared" si="21"/>
        <v>96.25</v>
      </c>
      <c r="K60" s="7">
        <f t="shared" si="22"/>
        <v>77</v>
      </c>
      <c r="L60" s="7">
        <f t="shared" si="23"/>
        <v>57.75</v>
      </c>
      <c r="M60" s="10">
        <f t="shared" si="24"/>
        <v>38.5</v>
      </c>
    </row>
    <row r="61" spans="1:13" ht="15">
      <c r="A61" s="4">
        <v>59</v>
      </c>
      <c r="B61" s="5">
        <f t="shared" si="14"/>
        <v>380</v>
      </c>
      <c r="C61" s="5">
        <f t="shared" si="25"/>
        <v>342</v>
      </c>
      <c r="D61" s="5">
        <f t="shared" si="15"/>
        <v>304</v>
      </c>
      <c r="E61" s="5">
        <f t="shared" si="16"/>
        <v>266</v>
      </c>
      <c r="F61" s="5">
        <f t="shared" si="17"/>
        <v>190</v>
      </c>
      <c r="G61" s="5">
        <f t="shared" si="18"/>
        <v>152</v>
      </c>
      <c r="H61" s="5">
        <f t="shared" si="19"/>
        <v>133</v>
      </c>
      <c r="I61" s="5">
        <f t="shared" si="20"/>
        <v>114</v>
      </c>
      <c r="J61" s="5">
        <f t="shared" si="21"/>
        <v>95</v>
      </c>
      <c r="K61" s="5">
        <f t="shared" si="22"/>
        <v>76</v>
      </c>
      <c r="L61" s="5">
        <f t="shared" si="23"/>
        <v>57</v>
      </c>
      <c r="M61" s="9">
        <f t="shared" si="24"/>
        <v>38</v>
      </c>
    </row>
    <row r="62" spans="1:13" ht="15">
      <c r="A62" s="6">
        <v>60</v>
      </c>
      <c r="B62" s="7">
        <f t="shared" si="14"/>
        <v>375</v>
      </c>
      <c r="C62" s="7">
        <f t="shared" si="25"/>
        <v>337.5</v>
      </c>
      <c r="D62" s="7">
        <f t="shared" si="15"/>
        <v>300</v>
      </c>
      <c r="E62" s="7">
        <f t="shared" si="16"/>
        <v>262.5</v>
      </c>
      <c r="F62" s="7">
        <f t="shared" si="17"/>
        <v>187.5</v>
      </c>
      <c r="G62" s="7">
        <f t="shared" si="18"/>
        <v>150</v>
      </c>
      <c r="H62" s="7">
        <f t="shared" si="19"/>
        <v>131.25</v>
      </c>
      <c r="I62" s="7">
        <f t="shared" si="20"/>
        <v>112.5</v>
      </c>
      <c r="J62" s="7">
        <f t="shared" si="21"/>
        <v>93.75</v>
      </c>
      <c r="K62" s="7">
        <f t="shared" si="22"/>
        <v>75</v>
      </c>
      <c r="L62" s="7">
        <f t="shared" si="23"/>
        <v>56.25</v>
      </c>
      <c r="M62" s="10">
        <f t="shared" si="24"/>
        <v>37.5</v>
      </c>
    </row>
    <row r="63" spans="1:13" ht="15">
      <c r="A63" s="4">
        <v>61</v>
      </c>
      <c r="B63" s="5">
        <f t="shared" si="14"/>
        <v>370</v>
      </c>
      <c r="C63" s="5">
        <f t="shared" si="25"/>
        <v>333</v>
      </c>
      <c r="D63" s="5">
        <f t="shared" si="15"/>
        <v>296</v>
      </c>
      <c r="E63" s="5">
        <f t="shared" si="16"/>
        <v>259</v>
      </c>
      <c r="F63" s="5">
        <f t="shared" si="17"/>
        <v>185</v>
      </c>
      <c r="G63" s="5">
        <f t="shared" si="18"/>
        <v>148</v>
      </c>
      <c r="H63" s="5">
        <f t="shared" si="19"/>
        <v>129.5</v>
      </c>
      <c r="I63" s="5">
        <f t="shared" si="20"/>
        <v>111</v>
      </c>
      <c r="J63" s="5">
        <f t="shared" si="21"/>
        <v>92.5</v>
      </c>
      <c r="K63" s="5">
        <f t="shared" si="22"/>
        <v>74</v>
      </c>
      <c r="L63" s="5">
        <f t="shared" si="23"/>
        <v>55.5</v>
      </c>
      <c r="M63" s="9">
        <f t="shared" si="24"/>
        <v>37</v>
      </c>
    </row>
    <row r="64" spans="1:13" ht="15">
      <c r="A64" s="6">
        <v>62</v>
      </c>
      <c r="B64" s="7">
        <f t="shared" si="14"/>
        <v>365</v>
      </c>
      <c r="C64" s="7">
        <f t="shared" si="25"/>
        <v>328.5</v>
      </c>
      <c r="D64" s="7">
        <f t="shared" si="15"/>
        <v>292</v>
      </c>
      <c r="E64" s="7">
        <f t="shared" si="16"/>
        <v>255.49999999999997</v>
      </c>
      <c r="F64" s="7">
        <f t="shared" si="17"/>
        <v>182.5</v>
      </c>
      <c r="G64" s="7">
        <f t="shared" si="18"/>
        <v>146</v>
      </c>
      <c r="H64" s="7">
        <f t="shared" si="19"/>
        <v>127.74999999999999</v>
      </c>
      <c r="I64" s="7">
        <f t="shared" si="20"/>
        <v>109.5</v>
      </c>
      <c r="J64" s="7">
        <f t="shared" si="21"/>
        <v>91.25</v>
      </c>
      <c r="K64" s="7">
        <f t="shared" si="22"/>
        <v>73</v>
      </c>
      <c r="L64" s="7">
        <f t="shared" si="23"/>
        <v>54.75</v>
      </c>
      <c r="M64" s="10">
        <f t="shared" si="24"/>
        <v>36.5</v>
      </c>
    </row>
    <row r="65" spans="1:13" ht="15">
      <c r="A65" s="4">
        <v>63</v>
      </c>
      <c r="B65" s="5">
        <f t="shared" si="14"/>
        <v>360</v>
      </c>
      <c r="C65" s="5">
        <f t="shared" si="25"/>
        <v>324</v>
      </c>
      <c r="D65" s="5">
        <f t="shared" si="15"/>
        <v>288</v>
      </c>
      <c r="E65" s="5">
        <f t="shared" si="16"/>
        <v>251.99999999999997</v>
      </c>
      <c r="F65" s="5">
        <f t="shared" si="17"/>
        <v>180</v>
      </c>
      <c r="G65" s="5">
        <f t="shared" si="18"/>
        <v>144</v>
      </c>
      <c r="H65" s="5">
        <f t="shared" si="19"/>
        <v>125.99999999999999</v>
      </c>
      <c r="I65" s="5">
        <f t="shared" si="20"/>
        <v>108</v>
      </c>
      <c r="J65" s="5">
        <f t="shared" si="21"/>
        <v>90</v>
      </c>
      <c r="K65" s="5">
        <f t="shared" si="22"/>
        <v>72</v>
      </c>
      <c r="L65" s="5">
        <f t="shared" si="23"/>
        <v>54</v>
      </c>
      <c r="M65" s="9">
        <f t="shared" si="24"/>
        <v>36</v>
      </c>
    </row>
    <row r="66" spans="1:13" ht="15">
      <c r="A66" s="6">
        <v>64</v>
      </c>
      <c r="B66" s="7">
        <f t="shared" si="14"/>
        <v>355</v>
      </c>
      <c r="C66" s="7">
        <f t="shared" si="25"/>
        <v>319.5</v>
      </c>
      <c r="D66" s="7">
        <f t="shared" si="15"/>
        <v>284</v>
      </c>
      <c r="E66" s="7">
        <f t="shared" si="16"/>
        <v>248.49999999999997</v>
      </c>
      <c r="F66" s="7">
        <f t="shared" si="17"/>
        <v>177.5</v>
      </c>
      <c r="G66" s="7">
        <f t="shared" si="18"/>
        <v>142</v>
      </c>
      <c r="H66" s="7">
        <f t="shared" si="19"/>
        <v>124.24999999999999</v>
      </c>
      <c r="I66" s="7">
        <f t="shared" si="20"/>
        <v>106.5</v>
      </c>
      <c r="J66" s="7">
        <f t="shared" si="21"/>
        <v>88.75</v>
      </c>
      <c r="K66" s="7">
        <f t="shared" si="22"/>
        <v>71</v>
      </c>
      <c r="L66" s="7">
        <f t="shared" si="23"/>
        <v>53.25</v>
      </c>
      <c r="M66" s="10">
        <f t="shared" si="24"/>
        <v>35.5</v>
      </c>
    </row>
    <row r="67" spans="1:13" ht="15">
      <c r="A67" s="4">
        <v>65</v>
      </c>
      <c r="B67" s="5">
        <f aca="true" t="shared" si="26" ref="B67:B98">520-ROW(B34)*5</f>
        <v>350</v>
      </c>
      <c r="C67" s="5">
        <f t="shared" si="25"/>
        <v>315</v>
      </c>
      <c r="D67" s="5">
        <f t="shared" si="15"/>
        <v>280</v>
      </c>
      <c r="E67" s="5">
        <f t="shared" si="16"/>
        <v>244.99999999999997</v>
      </c>
      <c r="F67" s="5">
        <f t="shared" si="17"/>
        <v>175</v>
      </c>
      <c r="G67" s="5"/>
      <c r="H67" s="5"/>
      <c r="I67" s="5"/>
      <c r="J67" s="5"/>
      <c r="K67" s="5"/>
      <c r="L67" s="5"/>
      <c r="M67" s="9"/>
    </row>
    <row r="68" spans="1:13" ht="15">
      <c r="A68" s="6">
        <v>66</v>
      </c>
      <c r="B68" s="7">
        <f t="shared" si="26"/>
        <v>345</v>
      </c>
      <c r="C68" s="7">
        <f t="shared" si="25"/>
        <v>310.5</v>
      </c>
      <c r="D68" s="7">
        <f aca="true" t="shared" si="27" ref="D68:D99">B68*0.8</f>
        <v>276</v>
      </c>
      <c r="E68" s="7">
        <f aca="true" t="shared" si="28" ref="E68:E99">B68*0.7</f>
        <v>241.49999999999997</v>
      </c>
      <c r="F68" s="7">
        <f aca="true" t="shared" si="29" ref="F68:F99">B68*0.5</f>
        <v>172.5</v>
      </c>
      <c r="G68" s="7"/>
      <c r="H68" s="7"/>
      <c r="I68" s="7"/>
      <c r="J68" s="7"/>
      <c r="K68" s="7"/>
      <c r="L68" s="7"/>
      <c r="M68" s="10"/>
    </row>
    <row r="69" spans="1:13" ht="15">
      <c r="A69" s="4">
        <v>67</v>
      </c>
      <c r="B69" s="5">
        <f t="shared" si="26"/>
        <v>340</v>
      </c>
      <c r="C69" s="5">
        <f t="shared" si="25"/>
        <v>306</v>
      </c>
      <c r="D69" s="5">
        <f t="shared" si="27"/>
        <v>272</v>
      </c>
      <c r="E69" s="5">
        <f t="shared" si="28"/>
        <v>237.99999999999997</v>
      </c>
      <c r="F69" s="5">
        <f t="shared" si="29"/>
        <v>170</v>
      </c>
      <c r="G69" s="5"/>
      <c r="H69" s="5"/>
      <c r="I69" s="5"/>
      <c r="J69" s="5"/>
      <c r="K69" s="5"/>
      <c r="L69" s="5"/>
      <c r="M69" s="9"/>
    </row>
    <row r="70" spans="1:13" ht="15">
      <c r="A70" s="6">
        <v>68</v>
      </c>
      <c r="B70" s="7">
        <f t="shared" si="26"/>
        <v>335</v>
      </c>
      <c r="C70" s="7">
        <f t="shared" si="25"/>
        <v>301.5</v>
      </c>
      <c r="D70" s="7">
        <f t="shared" si="27"/>
        <v>268</v>
      </c>
      <c r="E70" s="7">
        <f t="shared" si="28"/>
        <v>234.49999999999997</v>
      </c>
      <c r="F70" s="7">
        <f t="shared" si="29"/>
        <v>167.5</v>
      </c>
      <c r="G70" s="7"/>
      <c r="H70" s="7"/>
      <c r="I70" s="7"/>
      <c r="J70" s="7"/>
      <c r="K70" s="7"/>
      <c r="L70" s="7"/>
      <c r="M70" s="10"/>
    </row>
    <row r="71" spans="1:13" ht="15">
      <c r="A71" s="4">
        <v>69</v>
      </c>
      <c r="B71" s="5">
        <f t="shared" si="26"/>
        <v>330</v>
      </c>
      <c r="C71" s="5">
        <f t="shared" si="25"/>
        <v>297</v>
      </c>
      <c r="D71" s="5">
        <f t="shared" si="27"/>
        <v>264</v>
      </c>
      <c r="E71" s="5">
        <f t="shared" si="28"/>
        <v>230.99999999999997</v>
      </c>
      <c r="F71" s="5">
        <f t="shared" si="29"/>
        <v>165</v>
      </c>
      <c r="G71" s="5"/>
      <c r="H71" s="5"/>
      <c r="I71" s="5"/>
      <c r="J71" s="5"/>
      <c r="K71" s="5"/>
      <c r="L71" s="5"/>
      <c r="M71" s="9"/>
    </row>
    <row r="72" spans="1:13" ht="15">
      <c r="A72" s="6">
        <v>70</v>
      </c>
      <c r="B72" s="7">
        <f t="shared" si="26"/>
        <v>325</v>
      </c>
      <c r="C72" s="7">
        <f t="shared" si="25"/>
        <v>292.5</v>
      </c>
      <c r="D72" s="7">
        <f t="shared" si="27"/>
        <v>260</v>
      </c>
      <c r="E72" s="7">
        <f t="shared" si="28"/>
        <v>227.49999999999997</v>
      </c>
      <c r="F72" s="7">
        <f t="shared" si="29"/>
        <v>162.5</v>
      </c>
      <c r="G72" s="7"/>
      <c r="H72" s="7"/>
      <c r="I72" s="7"/>
      <c r="J72" s="7"/>
      <c r="K72" s="7"/>
      <c r="L72" s="7"/>
      <c r="M72" s="10"/>
    </row>
    <row r="73" spans="1:13" ht="15">
      <c r="A73" s="4">
        <v>71</v>
      </c>
      <c r="B73" s="5">
        <f t="shared" si="26"/>
        <v>320</v>
      </c>
      <c r="C73" s="5">
        <f t="shared" si="25"/>
        <v>288</v>
      </c>
      <c r="D73" s="5">
        <f t="shared" si="27"/>
        <v>256</v>
      </c>
      <c r="E73" s="5">
        <f t="shared" si="28"/>
        <v>224</v>
      </c>
      <c r="F73" s="5">
        <f t="shared" si="29"/>
        <v>160</v>
      </c>
      <c r="G73" s="5"/>
      <c r="H73" s="5"/>
      <c r="I73" s="5"/>
      <c r="J73" s="5"/>
      <c r="K73" s="5"/>
      <c r="L73" s="5"/>
      <c r="M73" s="9"/>
    </row>
    <row r="74" spans="1:13" ht="15">
      <c r="A74" s="6">
        <v>72</v>
      </c>
      <c r="B74" s="7">
        <f t="shared" si="26"/>
        <v>315</v>
      </c>
      <c r="C74" s="7">
        <f t="shared" si="25"/>
        <v>283.5</v>
      </c>
      <c r="D74" s="7">
        <f t="shared" si="27"/>
        <v>252</v>
      </c>
      <c r="E74" s="7">
        <f t="shared" si="28"/>
        <v>220.5</v>
      </c>
      <c r="F74" s="7">
        <f t="shared" si="29"/>
        <v>157.5</v>
      </c>
      <c r="G74" s="7"/>
      <c r="H74" s="7"/>
      <c r="I74" s="7"/>
      <c r="J74" s="7"/>
      <c r="K74" s="7"/>
      <c r="L74" s="7"/>
      <c r="M74" s="10"/>
    </row>
    <row r="75" spans="1:13" ht="15">
      <c r="A75" s="4">
        <v>73</v>
      </c>
      <c r="B75" s="5">
        <f t="shared" si="26"/>
        <v>310</v>
      </c>
      <c r="C75" s="5">
        <f t="shared" si="25"/>
        <v>279</v>
      </c>
      <c r="D75" s="5">
        <f t="shared" si="27"/>
        <v>248</v>
      </c>
      <c r="E75" s="5">
        <f t="shared" si="28"/>
        <v>217</v>
      </c>
      <c r="F75" s="5">
        <f t="shared" si="29"/>
        <v>155</v>
      </c>
      <c r="G75" s="5"/>
      <c r="H75" s="5"/>
      <c r="I75" s="5"/>
      <c r="J75" s="5"/>
      <c r="K75" s="5"/>
      <c r="L75" s="5"/>
      <c r="M75" s="9"/>
    </row>
    <row r="76" spans="1:13" ht="15">
      <c r="A76" s="6">
        <v>74</v>
      </c>
      <c r="B76" s="7">
        <f t="shared" si="26"/>
        <v>305</v>
      </c>
      <c r="C76" s="7">
        <f t="shared" si="25"/>
        <v>274.5</v>
      </c>
      <c r="D76" s="7">
        <f t="shared" si="27"/>
        <v>244</v>
      </c>
      <c r="E76" s="7">
        <f t="shared" si="28"/>
        <v>213.5</v>
      </c>
      <c r="F76" s="7">
        <f t="shared" si="29"/>
        <v>152.5</v>
      </c>
      <c r="G76" s="7"/>
      <c r="H76" s="7"/>
      <c r="I76" s="7"/>
      <c r="J76" s="7"/>
      <c r="K76" s="7"/>
      <c r="L76" s="7"/>
      <c r="M76" s="10"/>
    </row>
    <row r="77" spans="1:13" ht="15">
      <c r="A77" s="4">
        <v>75</v>
      </c>
      <c r="B77" s="5">
        <f t="shared" si="26"/>
        <v>300</v>
      </c>
      <c r="C77" s="5">
        <f t="shared" si="25"/>
        <v>270</v>
      </c>
      <c r="D77" s="5">
        <f t="shared" si="27"/>
        <v>240</v>
      </c>
      <c r="E77" s="5">
        <f t="shared" si="28"/>
        <v>210</v>
      </c>
      <c r="F77" s="5">
        <f t="shared" si="29"/>
        <v>150</v>
      </c>
      <c r="G77" s="5"/>
      <c r="H77" s="5"/>
      <c r="I77" s="5"/>
      <c r="J77" s="5"/>
      <c r="K77" s="5"/>
      <c r="L77" s="5"/>
      <c r="M77" s="9"/>
    </row>
    <row r="78" spans="1:13" ht="15">
      <c r="A78" s="6">
        <v>76</v>
      </c>
      <c r="B78" s="7">
        <f t="shared" si="26"/>
        <v>295</v>
      </c>
      <c r="C78" s="7">
        <f t="shared" si="25"/>
        <v>265.5</v>
      </c>
      <c r="D78" s="7">
        <f t="shared" si="27"/>
        <v>236</v>
      </c>
      <c r="E78" s="7">
        <f t="shared" si="28"/>
        <v>206.5</v>
      </c>
      <c r="F78" s="7">
        <f t="shared" si="29"/>
        <v>147.5</v>
      </c>
      <c r="G78" s="7"/>
      <c r="H78" s="7"/>
      <c r="I78" s="7"/>
      <c r="J78" s="7"/>
      <c r="K78" s="7"/>
      <c r="L78" s="7"/>
      <c r="M78" s="10"/>
    </row>
    <row r="79" spans="1:13" ht="15">
      <c r="A79" s="4">
        <v>77</v>
      </c>
      <c r="B79" s="5">
        <f t="shared" si="26"/>
        <v>290</v>
      </c>
      <c r="C79" s="5">
        <f t="shared" si="25"/>
        <v>261</v>
      </c>
      <c r="D79" s="5">
        <f t="shared" si="27"/>
        <v>232</v>
      </c>
      <c r="E79" s="5">
        <f t="shared" si="28"/>
        <v>203</v>
      </c>
      <c r="F79" s="5">
        <f t="shared" si="29"/>
        <v>145</v>
      </c>
      <c r="G79" s="5"/>
      <c r="H79" s="5"/>
      <c r="I79" s="5"/>
      <c r="J79" s="5"/>
      <c r="K79" s="5"/>
      <c r="L79" s="5"/>
      <c r="M79" s="9"/>
    </row>
    <row r="80" spans="1:13" ht="15">
      <c r="A80" s="6">
        <v>78</v>
      </c>
      <c r="B80" s="7">
        <f t="shared" si="26"/>
        <v>285</v>
      </c>
      <c r="C80" s="7">
        <f t="shared" si="25"/>
        <v>256.5</v>
      </c>
      <c r="D80" s="7">
        <f t="shared" si="27"/>
        <v>228</v>
      </c>
      <c r="E80" s="7">
        <f t="shared" si="28"/>
        <v>199.5</v>
      </c>
      <c r="F80" s="7">
        <f t="shared" si="29"/>
        <v>142.5</v>
      </c>
      <c r="G80" s="7"/>
      <c r="H80" s="7"/>
      <c r="I80" s="7"/>
      <c r="J80" s="7"/>
      <c r="K80" s="7"/>
      <c r="L80" s="7"/>
      <c r="M80" s="10"/>
    </row>
    <row r="81" spans="1:13" ht="15">
      <c r="A81" s="4">
        <v>79</v>
      </c>
      <c r="B81" s="5">
        <f t="shared" si="26"/>
        <v>280</v>
      </c>
      <c r="C81" s="5">
        <f t="shared" si="25"/>
        <v>252</v>
      </c>
      <c r="D81" s="5">
        <f t="shared" si="27"/>
        <v>224</v>
      </c>
      <c r="E81" s="5">
        <f t="shared" si="28"/>
        <v>196</v>
      </c>
      <c r="F81" s="5">
        <f t="shared" si="29"/>
        <v>140</v>
      </c>
      <c r="G81" s="5"/>
      <c r="H81" s="5"/>
      <c r="I81" s="5"/>
      <c r="J81" s="5"/>
      <c r="K81" s="5"/>
      <c r="L81" s="5"/>
      <c r="M81" s="9"/>
    </row>
    <row r="82" spans="1:13" ht="15">
      <c r="A82" s="6">
        <v>80</v>
      </c>
      <c r="B82" s="7">
        <f t="shared" si="26"/>
        <v>275</v>
      </c>
      <c r="C82" s="7">
        <f t="shared" si="25"/>
        <v>247.5</v>
      </c>
      <c r="D82" s="7">
        <f t="shared" si="27"/>
        <v>220</v>
      </c>
      <c r="E82" s="7">
        <f t="shared" si="28"/>
        <v>192.5</v>
      </c>
      <c r="F82" s="7">
        <f t="shared" si="29"/>
        <v>137.5</v>
      </c>
      <c r="G82" s="7"/>
      <c r="H82" s="7"/>
      <c r="I82" s="7"/>
      <c r="J82" s="7"/>
      <c r="K82" s="7"/>
      <c r="L82" s="7"/>
      <c r="M82" s="10"/>
    </row>
    <row r="83" spans="1:13" ht="15">
      <c r="A83" s="4">
        <v>81</v>
      </c>
      <c r="B83" s="5">
        <f t="shared" si="26"/>
        <v>270</v>
      </c>
      <c r="C83" s="5">
        <f t="shared" si="25"/>
        <v>243</v>
      </c>
      <c r="D83" s="5">
        <f t="shared" si="27"/>
        <v>216</v>
      </c>
      <c r="E83" s="5">
        <f t="shared" si="28"/>
        <v>189</v>
      </c>
      <c r="F83" s="5">
        <f t="shared" si="29"/>
        <v>135</v>
      </c>
      <c r="G83" s="5"/>
      <c r="H83" s="5"/>
      <c r="I83" s="5"/>
      <c r="J83" s="5"/>
      <c r="K83" s="5"/>
      <c r="L83" s="5"/>
      <c r="M83" s="9"/>
    </row>
    <row r="84" spans="1:13" ht="15">
      <c r="A84" s="6">
        <v>82</v>
      </c>
      <c r="B84" s="7">
        <f t="shared" si="26"/>
        <v>265</v>
      </c>
      <c r="C84" s="7">
        <f aca="true" t="shared" si="30" ref="C84:C130">B84*0.9</f>
        <v>238.5</v>
      </c>
      <c r="D84" s="7">
        <f t="shared" si="27"/>
        <v>212</v>
      </c>
      <c r="E84" s="7">
        <f t="shared" si="28"/>
        <v>185.5</v>
      </c>
      <c r="F84" s="7">
        <f t="shared" si="29"/>
        <v>132.5</v>
      </c>
      <c r="G84" s="7"/>
      <c r="H84" s="7"/>
      <c r="I84" s="7"/>
      <c r="J84" s="7"/>
      <c r="K84" s="7"/>
      <c r="L84" s="7"/>
      <c r="M84" s="10"/>
    </row>
    <row r="85" spans="1:13" ht="15">
      <c r="A85" s="4">
        <v>83</v>
      </c>
      <c r="B85" s="5">
        <f t="shared" si="26"/>
        <v>260</v>
      </c>
      <c r="C85" s="5">
        <f t="shared" si="30"/>
        <v>234</v>
      </c>
      <c r="D85" s="5">
        <f t="shared" si="27"/>
        <v>208</v>
      </c>
      <c r="E85" s="5">
        <f t="shared" si="28"/>
        <v>182</v>
      </c>
      <c r="F85" s="5">
        <f t="shared" si="29"/>
        <v>130</v>
      </c>
      <c r="G85" s="5"/>
      <c r="H85" s="5"/>
      <c r="I85" s="5"/>
      <c r="J85" s="5"/>
      <c r="K85" s="5"/>
      <c r="L85" s="5"/>
      <c r="M85" s="9"/>
    </row>
    <row r="86" spans="1:13" ht="15">
      <c r="A86" s="6">
        <v>84</v>
      </c>
      <c r="B86" s="7">
        <f t="shared" si="26"/>
        <v>255</v>
      </c>
      <c r="C86" s="7">
        <f t="shared" si="30"/>
        <v>229.5</v>
      </c>
      <c r="D86" s="7">
        <f t="shared" si="27"/>
        <v>204</v>
      </c>
      <c r="E86" s="7">
        <f t="shared" si="28"/>
        <v>178.5</v>
      </c>
      <c r="F86" s="7">
        <f t="shared" si="29"/>
        <v>127.5</v>
      </c>
      <c r="G86" s="7"/>
      <c r="H86" s="7"/>
      <c r="I86" s="7"/>
      <c r="J86" s="7"/>
      <c r="K86" s="7"/>
      <c r="L86" s="7"/>
      <c r="M86" s="10"/>
    </row>
    <row r="87" spans="1:13" ht="15">
      <c r="A87" s="4">
        <v>85</v>
      </c>
      <c r="B87" s="5">
        <f t="shared" si="26"/>
        <v>250</v>
      </c>
      <c r="C87" s="5">
        <f t="shared" si="30"/>
        <v>225</v>
      </c>
      <c r="D87" s="5">
        <f t="shared" si="27"/>
        <v>200</v>
      </c>
      <c r="E87" s="5">
        <f t="shared" si="28"/>
        <v>175</v>
      </c>
      <c r="F87" s="5">
        <f t="shared" si="29"/>
        <v>125</v>
      </c>
      <c r="G87" s="5"/>
      <c r="H87" s="5"/>
      <c r="I87" s="5"/>
      <c r="J87" s="5"/>
      <c r="K87" s="5"/>
      <c r="L87" s="5"/>
      <c r="M87" s="9"/>
    </row>
    <row r="88" spans="1:13" ht="15">
      <c r="A88" s="6">
        <v>86</v>
      </c>
      <c r="B88" s="7">
        <f t="shared" si="26"/>
        <v>245</v>
      </c>
      <c r="C88" s="7">
        <f t="shared" si="30"/>
        <v>220.5</v>
      </c>
      <c r="D88" s="7">
        <f t="shared" si="27"/>
        <v>196</v>
      </c>
      <c r="E88" s="7">
        <f t="shared" si="28"/>
        <v>171.5</v>
      </c>
      <c r="F88" s="7">
        <f t="shared" si="29"/>
        <v>122.5</v>
      </c>
      <c r="G88" s="7"/>
      <c r="H88" s="7"/>
      <c r="I88" s="7"/>
      <c r="J88" s="7"/>
      <c r="K88" s="7"/>
      <c r="L88" s="7"/>
      <c r="M88" s="10"/>
    </row>
    <row r="89" spans="1:13" ht="15">
      <c r="A89" s="4">
        <v>87</v>
      </c>
      <c r="B89" s="5">
        <f t="shared" si="26"/>
        <v>240</v>
      </c>
      <c r="C89" s="5">
        <f t="shared" si="30"/>
        <v>216</v>
      </c>
      <c r="D89" s="5">
        <f t="shared" si="27"/>
        <v>192</v>
      </c>
      <c r="E89" s="5">
        <f t="shared" si="28"/>
        <v>168</v>
      </c>
      <c r="F89" s="5">
        <f t="shared" si="29"/>
        <v>120</v>
      </c>
      <c r="G89" s="5"/>
      <c r="H89" s="5"/>
      <c r="I89" s="5"/>
      <c r="J89" s="5"/>
      <c r="K89" s="5"/>
      <c r="L89" s="5"/>
      <c r="M89" s="9"/>
    </row>
    <row r="90" spans="1:13" ht="15">
      <c r="A90" s="6">
        <v>88</v>
      </c>
      <c r="B90" s="7">
        <f t="shared" si="26"/>
        <v>235</v>
      </c>
      <c r="C90" s="7">
        <f t="shared" si="30"/>
        <v>211.5</v>
      </c>
      <c r="D90" s="7">
        <f t="shared" si="27"/>
        <v>188</v>
      </c>
      <c r="E90" s="7">
        <f t="shared" si="28"/>
        <v>164.5</v>
      </c>
      <c r="F90" s="7">
        <f t="shared" si="29"/>
        <v>117.5</v>
      </c>
      <c r="G90" s="7"/>
      <c r="H90" s="7"/>
      <c r="I90" s="7"/>
      <c r="J90" s="7"/>
      <c r="K90" s="7"/>
      <c r="L90" s="7"/>
      <c r="M90" s="10"/>
    </row>
    <row r="91" spans="1:13" ht="15">
      <c r="A91" s="4">
        <v>89</v>
      </c>
      <c r="B91" s="5">
        <f t="shared" si="26"/>
        <v>230</v>
      </c>
      <c r="C91" s="5">
        <f t="shared" si="30"/>
        <v>207</v>
      </c>
      <c r="D91" s="5">
        <f t="shared" si="27"/>
        <v>184</v>
      </c>
      <c r="E91" s="5">
        <f t="shared" si="28"/>
        <v>161</v>
      </c>
      <c r="F91" s="5">
        <f t="shared" si="29"/>
        <v>115</v>
      </c>
      <c r="G91" s="5"/>
      <c r="H91" s="5"/>
      <c r="I91" s="5"/>
      <c r="J91" s="5"/>
      <c r="K91" s="5"/>
      <c r="L91" s="5"/>
      <c r="M91" s="9"/>
    </row>
    <row r="92" spans="1:13" ht="15">
      <c r="A92" s="6">
        <v>90</v>
      </c>
      <c r="B92" s="7">
        <f t="shared" si="26"/>
        <v>225</v>
      </c>
      <c r="C92" s="7">
        <f t="shared" si="30"/>
        <v>202.5</v>
      </c>
      <c r="D92" s="7">
        <f t="shared" si="27"/>
        <v>180</v>
      </c>
      <c r="E92" s="7">
        <f t="shared" si="28"/>
        <v>157.5</v>
      </c>
      <c r="F92" s="7">
        <f t="shared" si="29"/>
        <v>112.5</v>
      </c>
      <c r="G92" s="7"/>
      <c r="H92" s="7"/>
      <c r="I92" s="7"/>
      <c r="J92" s="7"/>
      <c r="K92" s="7"/>
      <c r="L92" s="7"/>
      <c r="M92" s="10"/>
    </row>
    <row r="93" spans="1:13" ht="15">
      <c r="A93" s="4">
        <v>91</v>
      </c>
      <c r="B93" s="5">
        <f t="shared" si="26"/>
        <v>220</v>
      </c>
      <c r="C93" s="5">
        <f t="shared" si="30"/>
        <v>198</v>
      </c>
      <c r="D93" s="5">
        <f t="shared" si="27"/>
        <v>176</v>
      </c>
      <c r="E93" s="5">
        <f t="shared" si="28"/>
        <v>154</v>
      </c>
      <c r="F93" s="5">
        <f t="shared" si="29"/>
        <v>110</v>
      </c>
      <c r="G93" s="5"/>
      <c r="H93" s="5"/>
      <c r="I93" s="5"/>
      <c r="J93" s="5"/>
      <c r="K93" s="5"/>
      <c r="L93" s="5"/>
      <c r="M93" s="9"/>
    </row>
    <row r="94" spans="1:13" ht="15">
      <c r="A94" s="6">
        <v>92</v>
      </c>
      <c r="B94" s="7">
        <f t="shared" si="26"/>
        <v>215</v>
      </c>
      <c r="C94" s="7">
        <f t="shared" si="30"/>
        <v>193.5</v>
      </c>
      <c r="D94" s="7">
        <f t="shared" si="27"/>
        <v>172</v>
      </c>
      <c r="E94" s="7">
        <f t="shared" si="28"/>
        <v>150.5</v>
      </c>
      <c r="F94" s="7">
        <f t="shared" si="29"/>
        <v>107.5</v>
      </c>
      <c r="G94" s="7"/>
      <c r="H94" s="7"/>
      <c r="I94" s="7"/>
      <c r="J94" s="7"/>
      <c r="K94" s="7"/>
      <c r="L94" s="7"/>
      <c r="M94" s="10"/>
    </row>
    <row r="95" spans="1:13" ht="15">
      <c r="A95" s="4">
        <v>93</v>
      </c>
      <c r="B95" s="5">
        <f t="shared" si="26"/>
        <v>210</v>
      </c>
      <c r="C95" s="5">
        <f t="shared" si="30"/>
        <v>189</v>
      </c>
      <c r="D95" s="5">
        <f t="shared" si="27"/>
        <v>168</v>
      </c>
      <c r="E95" s="5">
        <f t="shared" si="28"/>
        <v>147</v>
      </c>
      <c r="F95" s="5">
        <f t="shared" si="29"/>
        <v>105</v>
      </c>
      <c r="G95" s="5"/>
      <c r="H95" s="5"/>
      <c r="I95" s="5"/>
      <c r="J95" s="5"/>
      <c r="K95" s="5"/>
      <c r="L95" s="5"/>
      <c r="M95" s="9"/>
    </row>
    <row r="96" spans="1:13" ht="15">
      <c r="A96" s="6">
        <v>94</v>
      </c>
      <c r="B96" s="7">
        <f t="shared" si="26"/>
        <v>205</v>
      </c>
      <c r="C96" s="7">
        <f t="shared" si="30"/>
        <v>184.5</v>
      </c>
      <c r="D96" s="7">
        <f t="shared" si="27"/>
        <v>164</v>
      </c>
      <c r="E96" s="7">
        <f t="shared" si="28"/>
        <v>143.5</v>
      </c>
      <c r="F96" s="7">
        <f t="shared" si="29"/>
        <v>102.5</v>
      </c>
      <c r="G96" s="7"/>
      <c r="H96" s="7"/>
      <c r="I96" s="7"/>
      <c r="J96" s="7"/>
      <c r="K96" s="7"/>
      <c r="L96" s="7"/>
      <c r="M96" s="10"/>
    </row>
    <row r="97" spans="1:13" ht="15">
      <c r="A97" s="4">
        <v>95</v>
      </c>
      <c r="B97" s="5">
        <f t="shared" si="26"/>
        <v>200</v>
      </c>
      <c r="C97" s="5">
        <f t="shared" si="30"/>
        <v>180</v>
      </c>
      <c r="D97" s="5">
        <f t="shared" si="27"/>
        <v>160</v>
      </c>
      <c r="E97" s="5">
        <f t="shared" si="28"/>
        <v>140</v>
      </c>
      <c r="F97" s="5">
        <f t="shared" si="29"/>
        <v>100</v>
      </c>
      <c r="G97" s="5"/>
      <c r="H97" s="5"/>
      <c r="I97" s="5"/>
      <c r="J97" s="5"/>
      <c r="K97" s="5"/>
      <c r="L97" s="5"/>
      <c r="M97" s="9"/>
    </row>
    <row r="98" spans="1:13" ht="15">
      <c r="A98" s="6">
        <v>96</v>
      </c>
      <c r="B98" s="7">
        <f t="shared" si="26"/>
        <v>195</v>
      </c>
      <c r="C98" s="7">
        <f t="shared" si="30"/>
        <v>175.5</v>
      </c>
      <c r="D98" s="7">
        <f t="shared" si="27"/>
        <v>156</v>
      </c>
      <c r="E98" s="7">
        <f t="shared" si="28"/>
        <v>136.5</v>
      </c>
      <c r="F98" s="7">
        <f t="shared" si="29"/>
        <v>97.5</v>
      </c>
      <c r="G98" s="7"/>
      <c r="H98" s="7"/>
      <c r="I98" s="7"/>
      <c r="J98" s="7"/>
      <c r="K98" s="7"/>
      <c r="L98" s="7"/>
      <c r="M98" s="10"/>
    </row>
    <row r="99" spans="1:13" ht="15">
      <c r="A99" s="4">
        <v>97</v>
      </c>
      <c r="B99" s="5">
        <f aca="true" t="shared" si="31" ref="B99:B130">520-ROW(B66)*5</f>
        <v>190</v>
      </c>
      <c r="C99" s="5">
        <f t="shared" si="30"/>
        <v>171</v>
      </c>
      <c r="D99" s="5">
        <f t="shared" si="27"/>
        <v>152</v>
      </c>
      <c r="E99" s="5">
        <f t="shared" si="28"/>
        <v>133</v>
      </c>
      <c r="F99" s="5">
        <f t="shared" si="29"/>
        <v>95</v>
      </c>
      <c r="G99" s="5"/>
      <c r="H99" s="5"/>
      <c r="I99" s="5"/>
      <c r="J99" s="5"/>
      <c r="K99" s="5"/>
      <c r="L99" s="5"/>
      <c r="M99" s="9"/>
    </row>
    <row r="100" spans="1:13" ht="15">
      <c r="A100" s="6">
        <v>98</v>
      </c>
      <c r="B100" s="7">
        <f t="shared" si="31"/>
        <v>185</v>
      </c>
      <c r="C100" s="7">
        <f t="shared" si="30"/>
        <v>166.5</v>
      </c>
      <c r="D100" s="7">
        <f aca="true" t="shared" si="32" ref="D100:D130">B100*0.8</f>
        <v>148</v>
      </c>
      <c r="E100" s="7">
        <f aca="true" t="shared" si="33" ref="E100:E130">B100*0.7</f>
        <v>129.5</v>
      </c>
      <c r="F100" s="7">
        <f aca="true" t="shared" si="34" ref="F100:F130">B100*0.5</f>
        <v>92.5</v>
      </c>
      <c r="G100" s="7"/>
      <c r="H100" s="7"/>
      <c r="I100" s="7"/>
      <c r="J100" s="7"/>
      <c r="K100" s="7"/>
      <c r="L100" s="7"/>
      <c r="M100" s="10"/>
    </row>
    <row r="101" spans="1:13" ht="15">
      <c r="A101" s="4">
        <v>99</v>
      </c>
      <c r="B101" s="5">
        <f t="shared" si="31"/>
        <v>180</v>
      </c>
      <c r="C101" s="5">
        <f t="shared" si="30"/>
        <v>162</v>
      </c>
      <c r="D101" s="5">
        <f t="shared" si="32"/>
        <v>144</v>
      </c>
      <c r="E101" s="5">
        <f t="shared" si="33"/>
        <v>125.99999999999999</v>
      </c>
      <c r="F101" s="5">
        <f t="shared" si="34"/>
        <v>90</v>
      </c>
      <c r="G101" s="5"/>
      <c r="H101" s="5"/>
      <c r="I101" s="5"/>
      <c r="J101" s="5"/>
      <c r="K101" s="5"/>
      <c r="L101" s="5"/>
      <c r="M101" s="9"/>
    </row>
    <row r="102" spans="1:13" ht="15">
      <c r="A102" s="6">
        <v>100</v>
      </c>
      <c r="B102" s="7">
        <f t="shared" si="31"/>
        <v>175</v>
      </c>
      <c r="C102" s="7">
        <f t="shared" si="30"/>
        <v>157.5</v>
      </c>
      <c r="D102" s="7">
        <f t="shared" si="32"/>
        <v>140</v>
      </c>
      <c r="E102" s="7">
        <f t="shared" si="33"/>
        <v>122.49999999999999</v>
      </c>
      <c r="F102" s="7">
        <f t="shared" si="34"/>
        <v>87.5</v>
      </c>
      <c r="G102" s="7"/>
      <c r="H102" s="7"/>
      <c r="I102" s="7"/>
      <c r="J102" s="7"/>
      <c r="K102" s="7"/>
      <c r="L102" s="7"/>
      <c r="M102" s="10"/>
    </row>
    <row r="103" spans="1:13" ht="15">
      <c r="A103" s="4">
        <v>101</v>
      </c>
      <c r="B103" s="5">
        <f t="shared" si="31"/>
        <v>170</v>
      </c>
      <c r="C103" s="5">
        <f t="shared" si="30"/>
        <v>153</v>
      </c>
      <c r="D103" s="5">
        <f t="shared" si="32"/>
        <v>136</v>
      </c>
      <c r="E103" s="5">
        <f t="shared" si="33"/>
        <v>118.99999999999999</v>
      </c>
      <c r="F103" s="5">
        <f t="shared" si="34"/>
        <v>85</v>
      </c>
      <c r="G103" s="5"/>
      <c r="H103" s="5"/>
      <c r="I103" s="5"/>
      <c r="J103" s="5"/>
      <c r="K103" s="5"/>
      <c r="L103" s="5"/>
      <c r="M103" s="9"/>
    </row>
    <row r="104" spans="1:13" ht="15">
      <c r="A104" s="6">
        <v>102</v>
      </c>
      <c r="B104" s="7">
        <f t="shared" si="31"/>
        <v>165</v>
      </c>
      <c r="C104" s="7">
        <f t="shared" si="30"/>
        <v>148.5</v>
      </c>
      <c r="D104" s="7">
        <f t="shared" si="32"/>
        <v>132</v>
      </c>
      <c r="E104" s="7">
        <f t="shared" si="33"/>
        <v>115.49999999999999</v>
      </c>
      <c r="F104" s="7">
        <f t="shared" si="34"/>
        <v>82.5</v>
      </c>
      <c r="G104" s="7"/>
      <c r="H104" s="7"/>
      <c r="I104" s="7"/>
      <c r="J104" s="7"/>
      <c r="K104" s="7"/>
      <c r="L104" s="7"/>
      <c r="M104" s="10"/>
    </row>
    <row r="105" spans="1:13" ht="15">
      <c r="A105" s="4">
        <v>103</v>
      </c>
      <c r="B105" s="5">
        <f t="shared" si="31"/>
        <v>160</v>
      </c>
      <c r="C105" s="5">
        <f t="shared" si="30"/>
        <v>144</v>
      </c>
      <c r="D105" s="5">
        <f t="shared" si="32"/>
        <v>128</v>
      </c>
      <c r="E105" s="5">
        <f t="shared" si="33"/>
        <v>112</v>
      </c>
      <c r="F105" s="5">
        <f t="shared" si="34"/>
        <v>80</v>
      </c>
      <c r="G105" s="5"/>
      <c r="H105" s="5"/>
      <c r="I105" s="5"/>
      <c r="J105" s="5"/>
      <c r="K105" s="5"/>
      <c r="L105" s="5"/>
      <c r="M105" s="9"/>
    </row>
    <row r="106" spans="1:13" ht="15">
      <c r="A106" s="6">
        <v>104</v>
      </c>
      <c r="B106" s="7">
        <f t="shared" si="31"/>
        <v>155</v>
      </c>
      <c r="C106" s="7">
        <f t="shared" si="30"/>
        <v>139.5</v>
      </c>
      <c r="D106" s="7">
        <f t="shared" si="32"/>
        <v>124</v>
      </c>
      <c r="E106" s="7">
        <f t="shared" si="33"/>
        <v>108.5</v>
      </c>
      <c r="F106" s="7">
        <f t="shared" si="34"/>
        <v>77.5</v>
      </c>
      <c r="G106" s="7"/>
      <c r="H106" s="7"/>
      <c r="I106" s="7"/>
      <c r="J106" s="7"/>
      <c r="K106" s="7"/>
      <c r="L106" s="7"/>
      <c r="M106" s="10"/>
    </row>
    <row r="107" spans="1:13" ht="15">
      <c r="A107" s="4">
        <v>105</v>
      </c>
      <c r="B107" s="5">
        <f t="shared" si="31"/>
        <v>150</v>
      </c>
      <c r="C107" s="5">
        <f t="shared" si="30"/>
        <v>135</v>
      </c>
      <c r="D107" s="5">
        <f t="shared" si="32"/>
        <v>120</v>
      </c>
      <c r="E107" s="5">
        <f t="shared" si="33"/>
        <v>105</v>
      </c>
      <c r="F107" s="5">
        <f t="shared" si="34"/>
        <v>75</v>
      </c>
      <c r="G107" s="5"/>
      <c r="H107" s="5"/>
      <c r="I107" s="5"/>
      <c r="J107" s="5"/>
      <c r="K107" s="5"/>
      <c r="L107" s="5"/>
      <c r="M107" s="9"/>
    </row>
    <row r="108" spans="1:13" ht="15">
      <c r="A108" s="6">
        <v>106</v>
      </c>
      <c r="B108" s="7">
        <f t="shared" si="31"/>
        <v>145</v>
      </c>
      <c r="C108" s="7">
        <f t="shared" si="30"/>
        <v>130.5</v>
      </c>
      <c r="D108" s="7">
        <f t="shared" si="32"/>
        <v>116</v>
      </c>
      <c r="E108" s="7">
        <f t="shared" si="33"/>
        <v>101.5</v>
      </c>
      <c r="F108" s="7">
        <f t="shared" si="34"/>
        <v>72.5</v>
      </c>
      <c r="G108" s="7"/>
      <c r="H108" s="7"/>
      <c r="I108" s="7"/>
      <c r="J108" s="7"/>
      <c r="K108" s="7"/>
      <c r="L108" s="7"/>
      <c r="M108" s="10"/>
    </row>
    <row r="109" spans="1:13" ht="15">
      <c r="A109" s="4">
        <v>107</v>
      </c>
      <c r="B109" s="5">
        <f t="shared" si="31"/>
        <v>140</v>
      </c>
      <c r="C109" s="5">
        <f t="shared" si="30"/>
        <v>126</v>
      </c>
      <c r="D109" s="5">
        <f t="shared" si="32"/>
        <v>112</v>
      </c>
      <c r="E109" s="5">
        <f t="shared" si="33"/>
        <v>98</v>
      </c>
      <c r="F109" s="5">
        <f t="shared" si="34"/>
        <v>70</v>
      </c>
      <c r="G109" s="5"/>
      <c r="H109" s="5"/>
      <c r="I109" s="5"/>
      <c r="J109" s="5"/>
      <c r="K109" s="5"/>
      <c r="L109" s="5"/>
      <c r="M109" s="9"/>
    </row>
    <row r="110" spans="1:13" ht="15">
      <c r="A110" s="6">
        <v>108</v>
      </c>
      <c r="B110" s="7">
        <f t="shared" si="31"/>
        <v>135</v>
      </c>
      <c r="C110" s="7">
        <f t="shared" si="30"/>
        <v>121.5</v>
      </c>
      <c r="D110" s="7">
        <f t="shared" si="32"/>
        <v>108</v>
      </c>
      <c r="E110" s="7">
        <f t="shared" si="33"/>
        <v>94.5</v>
      </c>
      <c r="F110" s="7">
        <f t="shared" si="34"/>
        <v>67.5</v>
      </c>
      <c r="G110" s="7"/>
      <c r="H110" s="7"/>
      <c r="I110" s="7"/>
      <c r="J110" s="7"/>
      <c r="K110" s="7"/>
      <c r="L110" s="7"/>
      <c r="M110" s="10"/>
    </row>
    <row r="111" spans="1:13" ht="15">
      <c r="A111" s="4">
        <v>109</v>
      </c>
      <c r="B111" s="5">
        <f t="shared" si="31"/>
        <v>130</v>
      </c>
      <c r="C111" s="5">
        <f t="shared" si="30"/>
        <v>117</v>
      </c>
      <c r="D111" s="5">
        <f t="shared" si="32"/>
        <v>104</v>
      </c>
      <c r="E111" s="5">
        <f t="shared" si="33"/>
        <v>91</v>
      </c>
      <c r="F111" s="5">
        <f t="shared" si="34"/>
        <v>65</v>
      </c>
      <c r="G111" s="5"/>
      <c r="H111" s="5"/>
      <c r="I111" s="5"/>
      <c r="J111" s="5"/>
      <c r="K111" s="5"/>
      <c r="L111" s="5"/>
      <c r="M111" s="9"/>
    </row>
    <row r="112" spans="1:13" ht="15">
      <c r="A112" s="6">
        <v>110</v>
      </c>
      <c r="B112" s="7">
        <f t="shared" si="31"/>
        <v>125</v>
      </c>
      <c r="C112" s="7">
        <f t="shared" si="30"/>
        <v>112.5</v>
      </c>
      <c r="D112" s="7">
        <f t="shared" si="32"/>
        <v>100</v>
      </c>
      <c r="E112" s="7">
        <f t="shared" si="33"/>
        <v>87.5</v>
      </c>
      <c r="F112" s="7">
        <f t="shared" si="34"/>
        <v>62.5</v>
      </c>
      <c r="G112" s="7"/>
      <c r="H112" s="7"/>
      <c r="I112" s="7"/>
      <c r="J112" s="7"/>
      <c r="K112" s="7"/>
      <c r="L112" s="7"/>
      <c r="M112" s="10"/>
    </row>
    <row r="113" spans="1:13" ht="15">
      <c r="A113" s="4">
        <v>111</v>
      </c>
      <c r="B113" s="5">
        <f t="shared" si="31"/>
        <v>120</v>
      </c>
      <c r="C113" s="5">
        <f t="shared" si="30"/>
        <v>108</v>
      </c>
      <c r="D113" s="5">
        <f t="shared" si="32"/>
        <v>96</v>
      </c>
      <c r="E113" s="5">
        <f t="shared" si="33"/>
        <v>84</v>
      </c>
      <c r="F113" s="5">
        <f t="shared" si="34"/>
        <v>60</v>
      </c>
      <c r="G113" s="5"/>
      <c r="H113" s="5"/>
      <c r="I113" s="5"/>
      <c r="J113" s="5"/>
      <c r="K113" s="5"/>
      <c r="L113" s="5"/>
      <c r="M113" s="9"/>
    </row>
    <row r="114" spans="1:13" ht="15">
      <c r="A114" s="6">
        <v>112</v>
      </c>
      <c r="B114" s="7">
        <f t="shared" si="31"/>
        <v>115</v>
      </c>
      <c r="C114" s="7">
        <f t="shared" si="30"/>
        <v>103.5</v>
      </c>
      <c r="D114" s="7">
        <f t="shared" si="32"/>
        <v>92</v>
      </c>
      <c r="E114" s="7">
        <f t="shared" si="33"/>
        <v>80.5</v>
      </c>
      <c r="F114" s="7">
        <f t="shared" si="34"/>
        <v>57.5</v>
      </c>
      <c r="G114" s="7"/>
      <c r="H114" s="7"/>
      <c r="I114" s="7"/>
      <c r="J114" s="7"/>
      <c r="K114" s="7"/>
      <c r="L114" s="7"/>
      <c r="M114" s="10"/>
    </row>
    <row r="115" spans="1:13" ht="15">
      <c r="A115" s="4">
        <v>113</v>
      </c>
      <c r="B115" s="5">
        <f t="shared" si="31"/>
        <v>110</v>
      </c>
      <c r="C115" s="5">
        <f t="shared" si="30"/>
        <v>99</v>
      </c>
      <c r="D115" s="5">
        <f t="shared" si="32"/>
        <v>88</v>
      </c>
      <c r="E115" s="5">
        <f t="shared" si="33"/>
        <v>77</v>
      </c>
      <c r="F115" s="5">
        <f t="shared" si="34"/>
        <v>55</v>
      </c>
      <c r="G115" s="5"/>
      <c r="H115" s="5"/>
      <c r="I115" s="5"/>
      <c r="J115" s="5"/>
      <c r="K115" s="5"/>
      <c r="L115" s="5"/>
      <c r="M115" s="9"/>
    </row>
    <row r="116" spans="1:13" ht="15">
      <c r="A116" s="6">
        <v>114</v>
      </c>
      <c r="B116" s="7">
        <f t="shared" si="31"/>
        <v>105</v>
      </c>
      <c r="C116" s="7">
        <f t="shared" si="30"/>
        <v>94.5</v>
      </c>
      <c r="D116" s="7">
        <f t="shared" si="32"/>
        <v>84</v>
      </c>
      <c r="E116" s="7">
        <f t="shared" si="33"/>
        <v>73.5</v>
      </c>
      <c r="F116" s="7">
        <f t="shared" si="34"/>
        <v>52.5</v>
      </c>
      <c r="G116" s="7"/>
      <c r="H116" s="7"/>
      <c r="I116" s="7"/>
      <c r="J116" s="7"/>
      <c r="K116" s="7"/>
      <c r="L116" s="7"/>
      <c r="M116" s="10"/>
    </row>
    <row r="117" spans="1:13" ht="15">
      <c r="A117" s="4">
        <v>115</v>
      </c>
      <c r="B117" s="5">
        <f t="shared" si="31"/>
        <v>100</v>
      </c>
      <c r="C117" s="5">
        <f t="shared" si="30"/>
        <v>90</v>
      </c>
      <c r="D117" s="5">
        <f t="shared" si="32"/>
        <v>80</v>
      </c>
      <c r="E117" s="5">
        <f t="shared" si="33"/>
        <v>70</v>
      </c>
      <c r="F117" s="5">
        <f t="shared" si="34"/>
        <v>50</v>
      </c>
      <c r="G117" s="5"/>
      <c r="H117" s="5"/>
      <c r="I117" s="5"/>
      <c r="J117" s="5"/>
      <c r="K117" s="5"/>
      <c r="L117" s="5"/>
      <c r="M117" s="9"/>
    </row>
    <row r="118" spans="1:13" ht="15">
      <c r="A118" s="6">
        <v>116</v>
      </c>
      <c r="B118" s="7">
        <f t="shared" si="31"/>
        <v>95</v>
      </c>
      <c r="C118" s="7">
        <f t="shared" si="30"/>
        <v>85.5</v>
      </c>
      <c r="D118" s="7">
        <f t="shared" si="32"/>
        <v>76</v>
      </c>
      <c r="E118" s="7">
        <f t="shared" si="33"/>
        <v>66.5</v>
      </c>
      <c r="F118" s="7">
        <f t="shared" si="34"/>
        <v>47.5</v>
      </c>
      <c r="G118" s="7"/>
      <c r="H118" s="7"/>
      <c r="I118" s="7"/>
      <c r="J118" s="7"/>
      <c r="K118" s="7"/>
      <c r="L118" s="7"/>
      <c r="M118" s="10"/>
    </row>
    <row r="119" spans="1:13" ht="15">
      <c r="A119" s="4">
        <v>117</v>
      </c>
      <c r="B119" s="5">
        <f t="shared" si="31"/>
        <v>90</v>
      </c>
      <c r="C119" s="5">
        <f t="shared" si="30"/>
        <v>81</v>
      </c>
      <c r="D119" s="5">
        <f t="shared" si="32"/>
        <v>72</v>
      </c>
      <c r="E119" s="5">
        <f t="shared" si="33"/>
        <v>62.99999999999999</v>
      </c>
      <c r="F119" s="5">
        <f t="shared" si="34"/>
        <v>45</v>
      </c>
      <c r="G119" s="5"/>
      <c r="H119" s="5"/>
      <c r="I119" s="5"/>
      <c r="J119" s="5"/>
      <c r="K119" s="5"/>
      <c r="L119" s="5"/>
      <c r="M119" s="9"/>
    </row>
    <row r="120" spans="1:13" ht="15">
      <c r="A120" s="6">
        <v>118</v>
      </c>
      <c r="B120" s="7">
        <f t="shared" si="31"/>
        <v>85</v>
      </c>
      <c r="C120" s="7">
        <f t="shared" si="30"/>
        <v>76.5</v>
      </c>
      <c r="D120" s="7">
        <f t="shared" si="32"/>
        <v>68</v>
      </c>
      <c r="E120" s="7">
        <f t="shared" si="33"/>
        <v>59.49999999999999</v>
      </c>
      <c r="F120" s="7">
        <f t="shared" si="34"/>
        <v>42.5</v>
      </c>
      <c r="G120" s="7"/>
      <c r="H120" s="7"/>
      <c r="I120" s="7"/>
      <c r="J120" s="7"/>
      <c r="K120" s="7"/>
      <c r="L120" s="7"/>
      <c r="M120" s="10"/>
    </row>
    <row r="121" spans="1:13" ht="15">
      <c r="A121" s="4">
        <v>119</v>
      </c>
      <c r="B121" s="5">
        <f t="shared" si="31"/>
        <v>80</v>
      </c>
      <c r="C121" s="5">
        <f t="shared" si="30"/>
        <v>72</v>
      </c>
      <c r="D121" s="5">
        <f t="shared" si="32"/>
        <v>64</v>
      </c>
      <c r="E121" s="5">
        <f t="shared" si="33"/>
        <v>56</v>
      </c>
      <c r="F121" s="5">
        <f t="shared" si="34"/>
        <v>40</v>
      </c>
      <c r="G121" s="5"/>
      <c r="H121" s="5"/>
      <c r="I121" s="5"/>
      <c r="J121" s="5"/>
      <c r="K121" s="5"/>
      <c r="L121" s="5"/>
      <c r="M121" s="9"/>
    </row>
    <row r="122" spans="1:13" ht="15">
      <c r="A122" s="6">
        <v>120</v>
      </c>
      <c r="B122" s="7">
        <f t="shared" si="31"/>
        <v>75</v>
      </c>
      <c r="C122" s="7">
        <f t="shared" si="30"/>
        <v>67.5</v>
      </c>
      <c r="D122" s="7">
        <f t="shared" si="32"/>
        <v>60</v>
      </c>
      <c r="E122" s="7">
        <f t="shared" si="33"/>
        <v>52.5</v>
      </c>
      <c r="F122" s="7">
        <f t="shared" si="34"/>
        <v>37.5</v>
      </c>
      <c r="G122" s="7"/>
      <c r="H122" s="7"/>
      <c r="I122" s="7"/>
      <c r="J122" s="7"/>
      <c r="K122" s="7"/>
      <c r="L122" s="7"/>
      <c r="M122" s="10"/>
    </row>
    <row r="123" spans="1:13" ht="15">
      <c r="A123" s="4">
        <v>121</v>
      </c>
      <c r="B123" s="5">
        <f t="shared" si="31"/>
        <v>70</v>
      </c>
      <c r="C123" s="5">
        <f t="shared" si="30"/>
        <v>63</v>
      </c>
      <c r="D123" s="5">
        <f t="shared" si="32"/>
        <v>56</v>
      </c>
      <c r="E123" s="5">
        <f t="shared" si="33"/>
        <v>49</v>
      </c>
      <c r="F123" s="5">
        <f t="shared" si="34"/>
        <v>35</v>
      </c>
      <c r="G123" s="5"/>
      <c r="H123" s="5"/>
      <c r="I123" s="5"/>
      <c r="J123" s="5"/>
      <c r="K123" s="5"/>
      <c r="L123" s="5"/>
      <c r="M123" s="9"/>
    </row>
    <row r="124" spans="1:13" ht="15">
      <c r="A124" s="6">
        <v>122</v>
      </c>
      <c r="B124" s="7">
        <f t="shared" si="31"/>
        <v>65</v>
      </c>
      <c r="C124" s="7">
        <f t="shared" si="30"/>
        <v>58.5</v>
      </c>
      <c r="D124" s="7">
        <f t="shared" si="32"/>
        <v>52</v>
      </c>
      <c r="E124" s="7">
        <f t="shared" si="33"/>
        <v>45.5</v>
      </c>
      <c r="F124" s="7">
        <f t="shared" si="34"/>
        <v>32.5</v>
      </c>
      <c r="G124" s="7"/>
      <c r="H124" s="7"/>
      <c r="I124" s="7"/>
      <c r="J124" s="7"/>
      <c r="K124" s="7"/>
      <c r="L124" s="7"/>
      <c r="M124" s="10"/>
    </row>
    <row r="125" spans="1:13" ht="15">
      <c r="A125" s="4">
        <v>123</v>
      </c>
      <c r="B125" s="5">
        <f t="shared" si="31"/>
        <v>60</v>
      </c>
      <c r="C125" s="5">
        <f t="shared" si="30"/>
        <v>54</v>
      </c>
      <c r="D125" s="5">
        <f t="shared" si="32"/>
        <v>48</v>
      </c>
      <c r="E125" s="5">
        <f t="shared" si="33"/>
        <v>42</v>
      </c>
      <c r="F125" s="5">
        <f t="shared" si="34"/>
        <v>30</v>
      </c>
      <c r="G125" s="5"/>
      <c r="H125" s="5"/>
      <c r="I125" s="5"/>
      <c r="J125" s="5"/>
      <c r="K125" s="5"/>
      <c r="L125" s="5"/>
      <c r="M125" s="9"/>
    </row>
    <row r="126" spans="1:13" ht="15">
      <c r="A126" s="6">
        <v>124</v>
      </c>
      <c r="B126" s="7">
        <f t="shared" si="31"/>
        <v>55</v>
      </c>
      <c r="C126" s="7">
        <f t="shared" si="30"/>
        <v>49.5</v>
      </c>
      <c r="D126" s="7">
        <f t="shared" si="32"/>
        <v>44</v>
      </c>
      <c r="E126" s="7">
        <f t="shared" si="33"/>
        <v>38.5</v>
      </c>
      <c r="F126" s="7">
        <f t="shared" si="34"/>
        <v>27.5</v>
      </c>
      <c r="G126" s="7"/>
      <c r="H126" s="7"/>
      <c r="I126" s="7"/>
      <c r="J126" s="7"/>
      <c r="K126" s="7"/>
      <c r="L126" s="7"/>
      <c r="M126" s="10"/>
    </row>
    <row r="127" spans="1:13" ht="15">
      <c r="A127" s="4">
        <v>125</v>
      </c>
      <c r="B127" s="5">
        <f t="shared" si="31"/>
        <v>50</v>
      </c>
      <c r="C127" s="5">
        <f t="shared" si="30"/>
        <v>45</v>
      </c>
      <c r="D127" s="5">
        <f t="shared" si="32"/>
        <v>40</v>
      </c>
      <c r="E127" s="5">
        <f t="shared" si="33"/>
        <v>35</v>
      </c>
      <c r="F127" s="5">
        <f t="shared" si="34"/>
        <v>25</v>
      </c>
      <c r="G127" s="5"/>
      <c r="H127" s="5"/>
      <c r="I127" s="5"/>
      <c r="J127" s="5"/>
      <c r="K127" s="5"/>
      <c r="L127" s="5"/>
      <c r="M127" s="9"/>
    </row>
    <row r="128" spans="1:13" ht="15">
      <c r="A128" s="6">
        <v>126</v>
      </c>
      <c r="B128" s="7">
        <f t="shared" si="31"/>
        <v>45</v>
      </c>
      <c r="C128" s="7">
        <f t="shared" si="30"/>
        <v>40.5</v>
      </c>
      <c r="D128" s="7">
        <f t="shared" si="32"/>
        <v>36</v>
      </c>
      <c r="E128" s="7">
        <f t="shared" si="33"/>
        <v>31.499999999999996</v>
      </c>
      <c r="F128" s="7">
        <f t="shared" si="34"/>
        <v>22.5</v>
      </c>
      <c r="G128" s="7"/>
      <c r="H128" s="7"/>
      <c r="I128" s="7"/>
      <c r="J128" s="7"/>
      <c r="K128" s="7"/>
      <c r="L128" s="7"/>
      <c r="M128" s="10"/>
    </row>
    <row r="129" spans="1:13" ht="15">
      <c r="A129" s="4">
        <v>127</v>
      </c>
      <c r="B129" s="5">
        <f t="shared" si="31"/>
        <v>40</v>
      </c>
      <c r="C129" s="5">
        <f t="shared" si="30"/>
        <v>36</v>
      </c>
      <c r="D129" s="5">
        <f t="shared" si="32"/>
        <v>32</v>
      </c>
      <c r="E129" s="5">
        <f t="shared" si="33"/>
        <v>28</v>
      </c>
      <c r="F129" s="5">
        <f t="shared" si="34"/>
        <v>20</v>
      </c>
      <c r="G129" s="5"/>
      <c r="H129" s="5"/>
      <c r="I129" s="5"/>
      <c r="J129" s="5"/>
      <c r="K129" s="5"/>
      <c r="L129" s="5"/>
      <c r="M129" s="9"/>
    </row>
    <row r="130" spans="1:13" ht="15">
      <c r="A130" s="11">
        <v>128</v>
      </c>
      <c r="B130" s="12">
        <f t="shared" si="31"/>
        <v>35</v>
      </c>
      <c r="C130" s="12">
        <f t="shared" si="30"/>
        <v>31.5</v>
      </c>
      <c r="D130" s="12">
        <f t="shared" si="32"/>
        <v>28</v>
      </c>
      <c r="E130" s="12">
        <f t="shared" si="33"/>
        <v>24.5</v>
      </c>
      <c r="F130" s="12">
        <f t="shared" si="34"/>
        <v>17.5</v>
      </c>
      <c r="G130" s="12"/>
      <c r="H130" s="12"/>
      <c r="I130" s="12"/>
      <c r="J130" s="12"/>
      <c r="K130" s="12"/>
      <c r="L130" s="12"/>
      <c r="M130" s="13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</dc:creator>
  <cp:keywords/>
  <dc:description/>
  <cp:lastModifiedBy>王雷</cp:lastModifiedBy>
  <dcterms:created xsi:type="dcterms:W3CDTF">2019-07-02T08:01:26Z</dcterms:created>
  <dcterms:modified xsi:type="dcterms:W3CDTF">2020-10-21T02:25:59Z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