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360" tabRatio="700" firstSheet="3" activeTab="10"/>
  </bookViews>
  <sheets>
    <sheet name="Sheet1" sheetId="1" state="hidden" r:id="rId1"/>
    <sheet name="Sheet1 (2)" sheetId="9" state="hidden" r:id="rId2"/>
    <sheet name="Sheet1 (3)" sheetId="10" state="hidden" r:id="rId3"/>
    <sheet name="女子气步枪" sheetId="14" r:id="rId4"/>
    <sheet name="女子3姿" sheetId="13" r:id="rId5"/>
    <sheet name="女子气手枪" sheetId="12" r:id="rId6"/>
    <sheet name="女子25米手枪" sheetId="11" r:id="rId7"/>
    <sheet name="男子速射" sheetId="19" r:id="rId8"/>
    <sheet name="男子气手枪" sheetId="16" r:id="rId9"/>
    <sheet name="男子3姿" sheetId="17" r:id="rId10"/>
    <sheet name="男子气步枪" sheetId="15" r:id="rId11"/>
    <sheet name="气步枪混合团体" sheetId="20" r:id="rId12"/>
    <sheet name="气手枪混合团体" sheetId="21" r:id="rId13"/>
  </sheets>
  <calcPr calcId="144525"/>
</workbook>
</file>

<file path=xl/sharedStrings.xml><?xml version="1.0" encoding="utf-8"?>
<sst xmlns="http://schemas.openxmlformats.org/spreadsheetml/2006/main" count="159">
  <si>
    <t>选拔赛积分表</t>
  </si>
  <si>
    <t>单位</t>
  </si>
  <si>
    <t>姓名</t>
  </si>
  <si>
    <t>第一场</t>
  </si>
  <si>
    <t>第二场</t>
  </si>
  <si>
    <t>总积分</t>
  </si>
  <si>
    <t>备注</t>
  </si>
  <si>
    <t>资格赛</t>
  </si>
  <si>
    <t>积分</t>
  </si>
  <si>
    <t>决赛</t>
  </si>
  <si>
    <t>合计</t>
  </si>
  <si>
    <t xml:space="preserve"> </t>
  </si>
  <si>
    <t>附件1</t>
  </si>
  <si>
    <t>国家射击队2018年亚运会、世锦赛选拔积分表（截止德国世界杯比赛之后）</t>
  </si>
  <si>
    <t>项目：女子10米气步枪</t>
  </si>
  <si>
    <t>冠军赛（决赛世界纪录：252.1）</t>
  </si>
  <si>
    <t>韩国世界杯（决赛世界纪录：252.1）</t>
  </si>
  <si>
    <t>美国世界杯（决赛世界纪录：252.4）</t>
  </si>
  <si>
    <t>德国世界杯（决赛世界纪录：252.4）</t>
  </si>
  <si>
    <t>奖励
积分合计</t>
  </si>
  <si>
    <t>总名次</t>
  </si>
  <si>
    <t>资格赛
名次</t>
  </si>
  <si>
    <t>决赛
名次</t>
  </si>
  <si>
    <t>奖励
积分</t>
  </si>
  <si>
    <t>山东</t>
  </si>
  <si>
    <t>吴明阳</t>
  </si>
  <si>
    <t>浙江</t>
  </si>
  <si>
    <t>王璐瑶</t>
  </si>
  <si>
    <t>辽宁</t>
  </si>
  <si>
    <t>高铭蔚</t>
  </si>
  <si>
    <t>山西</t>
  </si>
  <si>
    <t>赵若竹</t>
  </si>
  <si>
    <t>河北</t>
  </si>
  <si>
    <t>杜贝</t>
  </si>
  <si>
    <t>沈军</t>
  </si>
  <si>
    <t>万翔燕</t>
  </si>
  <si>
    <t>福建</t>
  </si>
  <si>
    <t>张彬彬</t>
  </si>
  <si>
    <t>河南</t>
  </si>
  <si>
    <t>史梦瑶</t>
  </si>
  <si>
    <t>上海</t>
  </si>
  <si>
    <t>朱莹洁</t>
  </si>
  <si>
    <t>项目：女子50米步枪3种姿势</t>
  </si>
  <si>
    <t>决赛世界纪录：464.7</t>
  </si>
  <si>
    <t>冠军赛</t>
  </si>
  <si>
    <t>韩国世界杯</t>
  </si>
  <si>
    <t>美国世界杯</t>
  </si>
  <si>
    <t>德国世界杯</t>
  </si>
  <si>
    <t>黑龙江</t>
  </si>
  <si>
    <t>王泽儒</t>
  </si>
  <si>
    <t>江苏</t>
  </si>
  <si>
    <t>江婷</t>
  </si>
  <si>
    <t>内蒙古</t>
  </si>
  <si>
    <t>陈东琦</t>
  </si>
  <si>
    <t>北京体彩</t>
  </si>
  <si>
    <t>刘慧</t>
  </si>
  <si>
    <t xml:space="preserve">北京 </t>
  </si>
  <si>
    <t>高畅</t>
  </si>
  <si>
    <t>傅宇甜</t>
  </si>
  <si>
    <t>四川</t>
  </si>
  <si>
    <t>彭心怡</t>
  </si>
  <si>
    <t>湖南</t>
  </si>
  <si>
    <t>刘汝璇</t>
  </si>
  <si>
    <t>项目：女子10米气手枪</t>
  </si>
  <si>
    <t>决赛世界纪录：246.9</t>
  </si>
  <si>
    <t>青海</t>
  </si>
  <si>
    <t>纪晓晶</t>
  </si>
  <si>
    <t>江西</t>
  </si>
  <si>
    <t>熊亚瑄</t>
  </si>
  <si>
    <t>于卓景惠</t>
  </si>
  <si>
    <t>陕西</t>
  </si>
  <si>
    <t>王倩</t>
  </si>
  <si>
    <t>贵州</t>
  </si>
  <si>
    <t>钱微</t>
  </si>
  <si>
    <t>八一队</t>
  </si>
  <si>
    <t>张梦圆</t>
  </si>
  <si>
    <t>王天慧</t>
  </si>
  <si>
    <t>云南</t>
  </si>
  <si>
    <t>李天燕</t>
  </si>
  <si>
    <t>车晓婷</t>
  </si>
  <si>
    <t>广东</t>
  </si>
  <si>
    <t>曹利佳</t>
  </si>
  <si>
    <t>张梦雪</t>
  </si>
  <si>
    <t>林月美</t>
  </si>
  <si>
    <t>项目：女子25米运动手枪</t>
  </si>
  <si>
    <t>资格赛世界纪录：594/决赛世界纪录：39</t>
  </si>
  <si>
    <t>蔡晓雪</t>
  </si>
  <si>
    <t>王艺霏</t>
  </si>
  <si>
    <t>姜冉馨</t>
  </si>
  <si>
    <t>广军</t>
  </si>
  <si>
    <t>姚雨诗</t>
  </si>
  <si>
    <t>广西</t>
  </si>
  <si>
    <t>黎夏</t>
  </si>
  <si>
    <t>项目：男子25米手枪速射</t>
  </si>
  <si>
    <t>资格赛世界纪录：593/决赛世界纪录：38</t>
  </si>
  <si>
    <t>冠军赛（决赛世界纪录：35中）</t>
  </si>
  <si>
    <t>墨西哥世界杯（决赛世界纪录：35中）</t>
  </si>
  <si>
    <t>韩国世界杯（决赛世界纪录：35中）</t>
  </si>
  <si>
    <t>美国世界杯（决赛世界纪录：38中）</t>
  </si>
  <si>
    <t>德国世界杯（决赛世界纪录：38中）</t>
  </si>
  <si>
    <t>林俊敏</t>
  </si>
  <si>
    <t>张健</t>
  </si>
  <si>
    <t>姚兆楠</t>
  </si>
  <si>
    <t>陆志明</t>
  </si>
  <si>
    <t>李越宏</t>
  </si>
  <si>
    <t>王亮</t>
  </si>
  <si>
    <t>八一</t>
  </si>
  <si>
    <t>胡皓喆</t>
  </si>
  <si>
    <t>劳嘉杰</t>
  </si>
  <si>
    <t>湖北</t>
  </si>
  <si>
    <t>程智鹏</t>
  </si>
  <si>
    <t>项目：男子10米气手枪</t>
  </si>
  <si>
    <t>资格赛世界纪录：594/决赛世界纪录：242.3</t>
  </si>
  <si>
    <t>德国世界杯（决赛世界纪录：243.6）</t>
  </si>
  <si>
    <t xml:space="preserve">资格赛
</t>
  </si>
  <si>
    <t>吴嘉宇</t>
  </si>
  <si>
    <t>何正阳</t>
  </si>
  <si>
    <t>蒲琪峰</t>
  </si>
  <si>
    <t>王猛毅</t>
  </si>
  <si>
    <t>王哲昊</t>
  </si>
  <si>
    <t>杨巍</t>
  </si>
  <si>
    <t>黄俊植</t>
  </si>
  <si>
    <t>解放军</t>
  </si>
  <si>
    <t>孙杨</t>
  </si>
  <si>
    <t>娄小龙</t>
  </si>
  <si>
    <t>吴潇</t>
  </si>
  <si>
    <t>项目：男子50米步枪3种姿势</t>
  </si>
  <si>
    <t>资格赛世界纪录：1186/决赛世界纪录：464.1</t>
  </si>
  <si>
    <t>冠军赛（资格赛世界纪录：1186 决赛世界纪录：464.1）</t>
  </si>
  <si>
    <t>韩国世界杯（资格赛世界纪录：1186 决赛世界纪录：464.1）</t>
  </si>
  <si>
    <t>美国世界杯（资格赛世界纪录：1186 决赛世界纪录：464.1）</t>
  </si>
  <si>
    <t>德国世界杯（资格赛世界纪录：1187 决赛世界纪录：465.3）</t>
  </si>
  <si>
    <t>惠子程</t>
  </si>
  <si>
    <t>杨皓然</t>
  </si>
  <si>
    <t>沈铮宇</t>
  </si>
  <si>
    <t>何登华</t>
  </si>
  <si>
    <t>曹波</t>
  </si>
  <si>
    <t>吉林</t>
  </si>
  <si>
    <t>于福梁</t>
  </si>
  <si>
    <t>新疆</t>
  </si>
  <si>
    <t>卫来</t>
  </si>
  <si>
    <t>刘宇坤</t>
  </si>
  <si>
    <t>项目：男子10米气步枪</t>
  </si>
  <si>
    <t>资格赛世界纪录：633.5，决赛世界纪录：251.0</t>
  </si>
  <si>
    <t>冠军赛（决赛世界纪录：251.0）</t>
  </si>
  <si>
    <t>韩国世界杯（决赛世界纪录：251.0）</t>
  </si>
  <si>
    <t>美国世界杯（决赛世界纪录：251.2）</t>
  </si>
  <si>
    <t>德国世界杯（决赛世界纪录：251.2）</t>
  </si>
  <si>
    <t>余浩楠</t>
  </si>
  <si>
    <t>姚云骢</t>
  </si>
  <si>
    <t>宋布寒</t>
  </si>
  <si>
    <t>俞继康</t>
  </si>
  <si>
    <t>安徽</t>
  </si>
  <si>
    <t>梁小虎</t>
  </si>
  <si>
    <t>邹家乐</t>
  </si>
  <si>
    <t>孙坚</t>
  </si>
  <si>
    <t>丁嘉伟</t>
  </si>
  <si>
    <t>赵中豪</t>
  </si>
  <si>
    <t>项目：10米气步枪混合团体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</si>
</sst>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;[Red]0"/>
  </numFmts>
  <fonts count="3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9.5"/>
      <color theme="1"/>
      <name val="Times New Roman"/>
      <charset val="134"/>
    </font>
    <font>
      <sz val="9.5"/>
      <color theme="1"/>
      <name val="宋体"/>
      <charset val="134"/>
    </font>
    <font>
      <sz val="12"/>
      <color rgb="FF000000"/>
      <name val="Times New Roman"/>
      <charset val="134"/>
    </font>
    <font>
      <sz val="16"/>
      <color theme="1"/>
      <name val="黑体"/>
      <charset val="134"/>
    </font>
    <font>
      <sz val="12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9" fillId="28" borderId="3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0" borderId="36" applyNumberFormat="0" applyFon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33" applyNumberFormat="0" applyFill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3" fillId="14" borderId="35" applyNumberFormat="0" applyAlignment="0" applyProtection="0">
      <alignment vertical="center"/>
    </xf>
    <xf numFmtId="0" fontId="22" fillId="14" borderId="34" applyNumberFormat="0" applyAlignment="0" applyProtection="0">
      <alignment vertical="center"/>
    </xf>
    <xf numFmtId="0" fontId="15" fillId="6" borderId="32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25" fillId="0" borderId="37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6" xfId="0" applyBorder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10" xfId="0" applyBorder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1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5" xfId="0" applyFont="1" applyBorder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29" xfId="0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0" xfId="0" applyFont="1" applyBorder="1">
      <alignment vertical="center"/>
    </xf>
    <xf numFmtId="0" fontId="2" fillId="0" borderId="18" xfId="0" applyFont="1" applyBorder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2" fillId="0" borderId="8" xfId="0" applyFont="1" applyBorder="1">
      <alignment vertical="center"/>
    </xf>
    <xf numFmtId="0" fontId="8" fillId="0" borderId="0" xfId="0" applyFont="1">
      <alignment vertical="center"/>
    </xf>
    <xf numFmtId="0" fontId="1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0" borderId="8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"/>
  <sheetViews>
    <sheetView workbookViewId="0">
      <selection activeCell="B5" sqref="B5"/>
    </sheetView>
  </sheetViews>
  <sheetFormatPr defaultColWidth="9" defaultRowHeight="14"/>
  <cols>
    <col min="1" max="1" width="12" customWidth="1"/>
    <col min="2" max="2" width="15.6272727272727" customWidth="1"/>
    <col min="4" max="4" width="6.62727272727273" customWidth="1"/>
    <col min="6" max="6" width="6.62727272727273" customWidth="1"/>
    <col min="9" max="9" width="6.62727272727273" customWidth="1"/>
    <col min="11" max="11" width="6.62727272727273" customWidth="1"/>
  </cols>
  <sheetData>
    <row r="1" ht="33" customHeight="1" spans="1:14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ht="33" customHeight="1" spans="1:14">
      <c r="A2" s="121" t="s">
        <v>1</v>
      </c>
      <c r="B2" s="121" t="s">
        <v>2</v>
      </c>
      <c r="C2" s="121" t="s">
        <v>3</v>
      </c>
      <c r="D2" s="121"/>
      <c r="E2" s="121"/>
      <c r="F2" s="121"/>
      <c r="G2" s="121"/>
      <c r="H2" s="121" t="s">
        <v>4</v>
      </c>
      <c r="I2" s="121"/>
      <c r="J2" s="121"/>
      <c r="K2" s="121"/>
      <c r="L2" s="121"/>
      <c r="M2" s="121" t="s">
        <v>5</v>
      </c>
      <c r="N2" s="121" t="s">
        <v>6</v>
      </c>
    </row>
    <row r="3" ht="39" customHeight="1" spans="1:14">
      <c r="A3" s="121"/>
      <c r="B3" s="121"/>
      <c r="C3" s="121" t="s">
        <v>7</v>
      </c>
      <c r="D3" s="121" t="s">
        <v>8</v>
      </c>
      <c r="E3" s="121" t="s">
        <v>9</v>
      </c>
      <c r="F3" s="121" t="s">
        <v>8</v>
      </c>
      <c r="G3" s="121" t="s">
        <v>10</v>
      </c>
      <c r="H3" s="121" t="s">
        <v>7</v>
      </c>
      <c r="I3" s="121" t="s">
        <v>8</v>
      </c>
      <c r="J3" s="121" t="s">
        <v>9</v>
      </c>
      <c r="K3" s="121" t="s">
        <v>8</v>
      </c>
      <c r="L3" s="121" t="s">
        <v>10</v>
      </c>
      <c r="M3" s="121"/>
      <c r="N3" s="121"/>
    </row>
    <row r="4" ht="30" customHeight="1" spans="1:14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ht="30" customHeight="1" spans="1:14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ht="30" customHeight="1" spans="1:14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ht="30" customHeight="1" spans="1:15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t="s">
        <v>11</v>
      </c>
    </row>
    <row r="8" ht="30" customHeight="1" spans="1:14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</row>
    <row r="9" ht="30" customHeight="1" spans="1:14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</row>
    <row r="10" ht="30" customHeight="1" spans="1:14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</row>
    <row r="11" ht="30" customHeight="1" spans="1:14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</row>
    <row r="12" ht="30" customHeight="1" spans="1:14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</row>
    <row r="13" ht="30" customHeight="1" spans="1:14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</row>
    <row r="14" ht="30" customHeight="1" spans="1:14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</row>
    <row r="15" ht="30" customHeight="1" spans="1:14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</row>
    <row r="16" ht="30" customHeight="1" spans="1:14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</row>
    <row r="17" ht="30" customHeight="1" spans="1:14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</row>
    <row r="18" ht="30" customHeight="1" spans="1:14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</row>
    <row r="19" ht="30" customHeight="1" spans="1:14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</row>
    <row r="20" ht="30" customHeight="1" spans="1:14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</row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</sheetData>
  <mergeCells count="7">
    <mergeCell ref="A1:N1"/>
    <mergeCell ref="C2:G2"/>
    <mergeCell ref="H2:L2"/>
    <mergeCell ref="A2:A3"/>
    <mergeCell ref="B2:B3"/>
    <mergeCell ref="M2:M3"/>
    <mergeCell ref="N2:N3"/>
  </mergeCells>
  <printOptions horizontalCentered="1" vertic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29"/>
  <sheetViews>
    <sheetView zoomScale="85" zoomScaleNormal="85" workbookViewId="0">
      <selection activeCell="A1" sqref="A1:AB1"/>
    </sheetView>
  </sheetViews>
  <sheetFormatPr defaultColWidth="9" defaultRowHeight="14"/>
  <cols>
    <col min="1" max="1" width="7.37272727272727" customWidth="1"/>
    <col min="2" max="2" width="7.75454545454545" customWidth="1"/>
    <col min="3" max="3" width="6.87272727272727" customWidth="1"/>
    <col min="4" max="4" width="5.25454545454545" customWidth="1"/>
    <col min="5" max="5" width="5.5" customWidth="1"/>
    <col min="6" max="6" width="5" customWidth="1"/>
    <col min="7" max="7" width="5.87272727272727" customWidth="1"/>
    <col min="8" max="8" width="6" customWidth="1"/>
    <col min="9" max="9" width="7" customWidth="1"/>
    <col min="10" max="10" width="5" customWidth="1"/>
    <col min="11" max="11" width="5.62727272727273" customWidth="1"/>
    <col min="12" max="12" width="5.37272727272727" customWidth="1"/>
    <col min="13" max="13" width="5.5" customWidth="1"/>
    <col min="14" max="14" width="6.25454545454545" customWidth="1"/>
    <col min="15" max="15" width="7.25454545454545" customWidth="1"/>
    <col min="16" max="16" width="4.87272727272727" customWidth="1"/>
    <col min="17" max="17" width="5.5" customWidth="1"/>
    <col min="18" max="18" width="5.37272727272727" customWidth="1"/>
    <col min="19" max="19" width="5.5" customWidth="1"/>
    <col min="20" max="20" width="6.12727272727273" customWidth="1"/>
    <col min="21" max="21" width="8.12727272727273" customWidth="1"/>
    <col min="22" max="22" width="5.62727272727273" customWidth="1"/>
    <col min="23" max="26" width="6.12727272727273" customWidth="1"/>
    <col min="27" max="27" width="6.62727272727273" customWidth="1"/>
    <col min="28" max="28" width="5.87272727272727" customWidth="1"/>
  </cols>
  <sheetData>
    <row r="1" ht="33" customHeight="1" spans="1:28">
      <c r="A1" s="1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33" customHeight="1" spans="1:28">
      <c r="A2" s="3" t="s">
        <v>126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7" t="s">
        <v>127</v>
      </c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ht="33" customHeight="1" spans="1:29">
      <c r="A3" s="12" t="s">
        <v>1</v>
      </c>
      <c r="B3" s="77" t="s">
        <v>2</v>
      </c>
      <c r="C3" s="78" t="s">
        <v>128</v>
      </c>
      <c r="D3" s="79"/>
      <c r="E3" s="79"/>
      <c r="F3" s="79"/>
      <c r="G3" s="79"/>
      <c r="H3" s="80"/>
      <c r="I3" s="78" t="s">
        <v>129</v>
      </c>
      <c r="J3" s="79"/>
      <c r="K3" s="79"/>
      <c r="L3" s="79"/>
      <c r="M3" s="79"/>
      <c r="N3" s="80"/>
      <c r="O3" s="78" t="s">
        <v>130</v>
      </c>
      <c r="P3" s="79"/>
      <c r="Q3" s="79"/>
      <c r="R3" s="79"/>
      <c r="S3" s="79"/>
      <c r="T3" s="80"/>
      <c r="U3" s="78" t="s">
        <v>131</v>
      </c>
      <c r="V3" s="79"/>
      <c r="W3" s="79"/>
      <c r="X3" s="79"/>
      <c r="Y3" s="79"/>
      <c r="Z3" s="80"/>
      <c r="AA3" s="48" t="s">
        <v>19</v>
      </c>
      <c r="AB3" s="49" t="s">
        <v>5</v>
      </c>
      <c r="AC3" s="61" t="s">
        <v>20</v>
      </c>
    </row>
    <row r="4" ht="39" customHeight="1" spans="1:29">
      <c r="A4" s="12"/>
      <c r="B4" s="77"/>
      <c r="C4" s="9" t="s">
        <v>7</v>
      </c>
      <c r="D4" s="12" t="s">
        <v>8</v>
      </c>
      <c r="E4" s="14" t="s">
        <v>22</v>
      </c>
      <c r="F4" s="12" t="s">
        <v>8</v>
      </c>
      <c r="G4" s="81" t="s">
        <v>23</v>
      </c>
      <c r="H4" s="10" t="s">
        <v>10</v>
      </c>
      <c r="I4" s="9" t="s">
        <v>7</v>
      </c>
      <c r="J4" s="12" t="s">
        <v>8</v>
      </c>
      <c r="K4" s="14" t="s">
        <v>22</v>
      </c>
      <c r="L4" s="12" t="s">
        <v>8</v>
      </c>
      <c r="M4" s="50" t="s">
        <v>23</v>
      </c>
      <c r="N4" s="10" t="s">
        <v>10</v>
      </c>
      <c r="O4" s="9" t="s">
        <v>7</v>
      </c>
      <c r="P4" s="12" t="s">
        <v>8</v>
      </c>
      <c r="Q4" s="14" t="s">
        <v>22</v>
      </c>
      <c r="R4" s="12" t="s">
        <v>8</v>
      </c>
      <c r="S4" s="50" t="s">
        <v>23</v>
      </c>
      <c r="T4" s="10" t="s">
        <v>10</v>
      </c>
      <c r="U4" s="9" t="s">
        <v>7</v>
      </c>
      <c r="V4" s="12" t="s">
        <v>8</v>
      </c>
      <c r="W4" s="14" t="s">
        <v>22</v>
      </c>
      <c r="X4" s="12" t="s">
        <v>8</v>
      </c>
      <c r="Y4" s="50" t="s">
        <v>23</v>
      </c>
      <c r="Z4" s="10" t="s">
        <v>10</v>
      </c>
      <c r="AA4" s="51"/>
      <c r="AB4" s="52"/>
      <c r="AC4" s="62"/>
    </row>
    <row r="5" ht="30" customHeight="1" spans="1:31">
      <c r="A5" s="21" t="s">
        <v>89</v>
      </c>
      <c r="B5" s="82" t="s">
        <v>132</v>
      </c>
      <c r="C5" s="54">
        <v>1180</v>
      </c>
      <c r="D5" s="83">
        <f>C5+10-1186</f>
        <v>4</v>
      </c>
      <c r="E5" s="83">
        <v>1</v>
      </c>
      <c r="F5" s="83">
        <v>12</v>
      </c>
      <c r="G5" s="21"/>
      <c r="H5" s="71">
        <f t="shared" ref="H5:H12" si="0">D5+F5</f>
        <v>16</v>
      </c>
      <c r="I5" s="54"/>
      <c r="J5" s="21"/>
      <c r="K5" s="21"/>
      <c r="L5" s="21"/>
      <c r="M5" s="21"/>
      <c r="N5" s="71">
        <f t="shared" ref="N5:N12" si="1">J5+L5</f>
        <v>0</v>
      </c>
      <c r="O5" s="54"/>
      <c r="P5" s="21"/>
      <c r="Q5" s="21"/>
      <c r="R5" s="21"/>
      <c r="S5" s="21"/>
      <c r="T5" s="71">
        <f t="shared" ref="T5:T12" si="2">P5+R5</f>
        <v>0</v>
      </c>
      <c r="U5" s="54"/>
      <c r="V5" s="21"/>
      <c r="W5" s="21"/>
      <c r="X5" s="21"/>
      <c r="Y5" s="21"/>
      <c r="Z5" s="71">
        <f t="shared" ref="Z5:Z12" si="3">V5+X5</f>
        <v>0</v>
      </c>
      <c r="AA5" s="73"/>
      <c r="AB5" s="74">
        <f>SUM(LARGE((H5,N5,T5,Z5),{1,2,3}))+AA5</f>
        <v>16</v>
      </c>
      <c r="AC5" s="75"/>
      <c r="AE5" s="66"/>
    </row>
    <row r="6" ht="30" customHeight="1" spans="1:31">
      <c r="A6" s="21" t="s">
        <v>32</v>
      </c>
      <c r="B6" s="82" t="s">
        <v>133</v>
      </c>
      <c r="C6" s="54">
        <v>1186</v>
      </c>
      <c r="D6" s="83">
        <f t="shared" ref="D6" si="4">C6+10-1186</f>
        <v>10</v>
      </c>
      <c r="E6" s="83">
        <v>4</v>
      </c>
      <c r="F6" s="83">
        <v>5</v>
      </c>
      <c r="G6" s="21"/>
      <c r="H6" s="71">
        <f t="shared" si="0"/>
        <v>15</v>
      </c>
      <c r="I6" s="54"/>
      <c r="J6" s="21"/>
      <c r="K6" s="21"/>
      <c r="L6" s="21"/>
      <c r="M6" s="21"/>
      <c r="N6" s="71">
        <f t="shared" si="1"/>
        <v>0</v>
      </c>
      <c r="O6" s="54">
        <v>1178</v>
      </c>
      <c r="P6" s="21">
        <v>4</v>
      </c>
      <c r="Q6" s="21">
        <v>3</v>
      </c>
      <c r="R6" s="21">
        <v>8</v>
      </c>
      <c r="S6" s="21"/>
      <c r="T6" s="71">
        <f t="shared" si="2"/>
        <v>12</v>
      </c>
      <c r="U6" s="54">
        <v>1180</v>
      </c>
      <c r="V6" s="21">
        <v>5</v>
      </c>
      <c r="W6" s="21">
        <v>1</v>
      </c>
      <c r="X6" s="21">
        <v>15</v>
      </c>
      <c r="Y6" s="21">
        <v>5</v>
      </c>
      <c r="Z6" s="71">
        <f t="shared" si="3"/>
        <v>20</v>
      </c>
      <c r="AA6" s="54">
        <v>5</v>
      </c>
      <c r="AB6" s="74">
        <f>SUM(LARGE((H6,N6,T6,Z6),{1,2,3}))+AA6</f>
        <v>52</v>
      </c>
      <c r="AC6" s="63"/>
      <c r="AE6" s="64"/>
    </row>
    <row r="7" ht="30" customHeight="1" spans="1:31">
      <c r="A7" s="21" t="s">
        <v>26</v>
      </c>
      <c r="B7" s="82" t="s">
        <v>134</v>
      </c>
      <c r="C7" s="54">
        <v>1172</v>
      </c>
      <c r="D7" s="83">
        <v>0</v>
      </c>
      <c r="E7" s="83">
        <v>2</v>
      </c>
      <c r="F7" s="83">
        <v>9</v>
      </c>
      <c r="G7" s="21"/>
      <c r="H7" s="71">
        <f t="shared" si="0"/>
        <v>9</v>
      </c>
      <c r="I7" s="54"/>
      <c r="J7" s="21"/>
      <c r="K7" s="21"/>
      <c r="L7" s="21"/>
      <c r="M7" s="21"/>
      <c r="N7" s="71">
        <f t="shared" si="1"/>
        <v>0</v>
      </c>
      <c r="O7" s="54"/>
      <c r="P7" s="21"/>
      <c r="Q7" s="21"/>
      <c r="R7" s="21"/>
      <c r="S7" s="21"/>
      <c r="T7" s="71">
        <f t="shared" si="2"/>
        <v>0</v>
      </c>
      <c r="U7" s="54"/>
      <c r="V7" s="21"/>
      <c r="W7" s="21"/>
      <c r="X7" s="21"/>
      <c r="Y7" s="21"/>
      <c r="Z7" s="71">
        <f t="shared" si="3"/>
        <v>0</v>
      </c>
      <c r="AA7" s="54"/>
      <c r="AB7" s="74">
        <f>SUM(LARGE((H7,N7,T7,Z7),{1,2,3}))+AA7</f>
        <v>9</v>
      </c>
      <c r="AC7" s="63"/>
      <c r="AE7" s="64"/>
    </row>
    <row r="8" ht="30" customHeight="1" spans="1:31">
      <c r="A8" s="21" t="s">
        <v>59</v>
      </c>
      <c r="B8" s="82" t="s">
        <v>135</v>
      </c>
      <c r="C8" s="54">
        <v>1170</v>
      </c>
      <c r="D8" s="83">
        <v>0</v>
      </c>
      <c r="E8" s="83">
        <v>3</v>
      </c>
      <c r="F8" s="83">
        <v>7</v>
      </c>
      <c r="G8" s="21"/>
      <c r="H8" s="71">
        <f t="shared" si="0"/>
        <v>7</v>
      </c>
      <c r="I8" s="54"/>
      <c r="J8" s="21"/>
      <c r="K8" s="21"/>
      <c r="L8" s="21"/>
      <c r="M8" s="21"/>
      <c r="N8" s="71">
        <f t="shared" si="1"/>
        <v>0</v>
      </c>
      <c r="O8" s="54"/>
      <c r="P8" s="21"/>
      <c r="Q8" s="21"/>
      <c r="R8" s="21"/>
      <c r="S8" s="21"/>
      <c r="T8" s="71">
        <f t="shared" si="2"/>
        <v>0</v>
      </c>
      <c r="U8" s="54"/>
      <c r="V8" s="21"/>
      <c r="W8" s="21"/>
      <c r="X8" s="21"/>
      <c r="Y8" s="21"/>
      <c r="Z8" s="71">
        <f t="shared" si="3"/>
        <v>0</v>
      </c>
      <c r="AA8" s="54"/>
      <c r="AB8" s="74">
        <f>SUM(LARGE((H8,N8,T8,Z8),{1,2,3}))+AA8</f>
        <v>7</v>
      </c>
      <c r="AC8" s="63" t="s">
        <v>11</v>
      </c>
      <c r="AE8" s="66"/>
    </row>
    <row r="9" ht="30" customHeight="1" spans="1:31">
      <c r="A9" s="21" t="s">
        <v>89</v>
      </c>
      <c r="B9" s="82" t="s">
        <v>136</v>
      </c>
      <c r="C9" s="54">
        <v>1171</v>
      </c>
      <c r="D9" s="83">
        <v>0</v>
      </c>
      <c r="E9" s="83">
        <v>5</v>
      </c>
      <c r="F9" s="83">
        <v>4</v>
      </c>
      <c r="G9" s="21"/>
      <c r="H9" s="71">
        <f t="shared" si="0"/>
        <v>4</v>
      </c>
      <c r="I9" s="54"/>
      <c r="J9" s="21"/>
      <c r="K9" s="21"/>
      <c r="L9" s="21"/>
      <c r="M9" s="21"/>
      <c r="N9" s="71">
        <f t="shared" si="1"/>
        <v>0</v>
      </c>
      <c r="O9" s="54"/>
      <c r="P9" s="21"/>
      <c r="Q9" s="21"/>
      <c r="R9" s="21"/>
      <c r="S9" s="21"/>
      <c r="T9" s="71">
        <f t="shared" si="2"/>
        <v>0</v>
      </c>
      <c r="U9" s="54"/>
      <c r="V9" s="21"/>
      <c r="W9" s="21"/>
      <c r="X9" s="21"/>
      <c r="Y9" s="21"/>
      <c r="Z9" s="71">
        <f t="shared" si="3"/>
        <v>0</v>
      </c>
      <c r="AA9" s="54"/>
      <c r="AB9" s="74">
        <f>SUM(LARGE((H9,N9,T9,Z9),{1,2,3}))+AA9</f>
        <v>4</v>
      </c>
      <c r="AC9" s="63"/>
      <c r="AE9" s="64"/>
    </row>
    <row r="10" ht="30" customHeight="1" spans="1:31">
      <c r="A10" s="21" t="s">
        <v>137</v>
      </c>
      <c r="B10" s="82" t="s">
        <v>138</v>
      </c>
      <c r="C10" s="54">
        <v>1171</v>
      </c>
      <c r="D10" s="83">
        <v>0</v>
      </c>
      <c r="E10" s="83">
        <v>6</v>
      </c>
      <c r="F10" s="83">
        <v>3</v>
      </c>
      <c r="G10" s="21"/>
      <c r="H10" s="71">
        <f t="shared" si="0"/>
        <v>3</v>
      </c>
      <c r="I10" s="54"/>
      <c r="J10" s="21"/>
      <c r="K10" s="21"/>
      <c r="L10" s="21"/>
      <c r="M10" s="21"/>
      <c r="N10" s="71">
        <f t="shared" si="1"/>
        <v>0</v>
      </c>
      <c r="O10" s="54"/>
      <c r="P10" s="21"/>
      <c r="Q10" s="21"/>
      <c r="R10" s="21"/>
      <c r="S10" s="21"/>
      <c r="T10" s="71">
        <f t="shared" si="2"/>
        <v>0</v>
      </c>
      <c r="U10" s="54"/>
      <c r="V10" s="21"/>
      <c r="W10" s="21"/>
      <c r="X10" s="21"/>
      <c r="Y10" s="21"/>
      <c r="Z10" s="71">
        <f t="shared" si="3"/>
        <v>0</v>
      </c>
      <c r="AA10" s="54"/>
      <c r="AB10" s="74">
        <f>SUM(LARGE((H10,N10,T10,Z10),{1,2,3}))+AA10</f>
        <v>3</v>
      </c>
      <c r="AC10" s="63"/>
      <c r="AE10" s="64"/>
    </row>
    <row r="11" ht="30" customHeight="1" spans="1:31">
      <c r="A11" s="21" t="s">
        <v>139</v>
      </c>
      <c r="B11" s="82" t="s">
        <v>140</v>
      </c>
      <c r="C11" s="54">
        <v>1172</v>
      </c>
      <c r="D11" s="83">
        <v>0</v>
      </c>
      <c r="E11" s="83">
        <v>7</v>
      </c>
      <c r="F11" s="83">
        <v>2</v>
      </c>
      <c r="G11" s="21"/>
      <c r="H11" s="71">
        <f t="shared" si="0"/>
        <v>2</v>
      </c>
      <c r="I11" s="54"/>
      <c r="J11" s="21"/>
      <c r="K11" s="21"/>
      <c r="L11" s="21"/>
      <c r="M11" s="21"/>
      <c r="N11" s="71">
        <f t="shared" si="1"/>
        <v>0</v>
      </c>
      <c r="O11" s="54"/>
      <c r="P11" s="21"/>
      <c r="Q11" s="21"/>
      <c r="R11" s="21"/>
      <c r="S11" s="21"/>
      <c r="T11" s="71">
        <f t="shared" si="2"/>
        <v>0</v>
      </c>
      <c r="U11" s="54"/>
      <c r="V11" s="21"/>
      <c r="W11" s="21"/>
      <c r="X11" s="21"/>
      <c r="Y11" s="21"/>
      <c r="Z11" s="71">
        <f t="shared" si="3"/>
        <v>0</v>
      </c>
      <c r="AA11" s="54"/>
      <c r="AB11" s="74">
        <f>SUM(LARGE((H11,N11,T11,Z11),{1,2,3}))+AA11</f>
        <v>2</v>
      </c>
      <c r="AC11" s="63"/>
      <c r="AE11" s="66"/>
    </row>
    <row r="12" ht="30" customHeight="1" spans="1:31">
      <c r="A12" s="60" t="s">
        <v>70</v>
      </c>
      <c r="B12" s="84" t="s">
        <v>141</v>
      </c>
      <c r="C12" s="85">
        <v>1172</v>
      </c>
      <c r="D12" s="86">
        <v>0</v>
      </c>
      <c r="E12" s="86">
        <v>8</v>
      </c>
      <c r="F12" s="86">
        <v>1</v>
      </c>
      <c r="G12" s="60"/>
      <c r="H12" s="87">
        <f t="shared" si="0"/>
        <v>1</v>
      </c>
      <c r="I12" s="85"/>
      <c r="J12" s="60"/>
      <c r="K12" s="60"/>
      <c r="L12" s="60"/>
      <c r="M12" s="60"/>
      <c r="N12" s="87">
        <f t="shared" si="1"/>
        <v>0</v>
      </c>
      <c r="O12" s="85"/>
      <c r="P12" s="60"/>
      <c r="Q12" s="60"/>
      <c r="R12" s="60"/>
      <c r="S12" s="60"/>
      <c r="T12" s="87">
        <f t="shared" si="2"/>
        <v>0</v>
      </c>
      <c r="U12" s="85"/>
      <c r="V12" s="60"/>
      <c r="W12" s="60"/>
      <c r="X12" s="60"/>
      <c r="Y12" s="60"/>
      <c r="Z12" s="87">
        <f t="shared" si="3"/>
        <v>0</v>
      </c>
      <c r="AA12" s="85"/>
      <c r="AB12" s="60">
        <f>SUM(LARGE((H12,N12,T12,Z12),{1,2,3}))+AA12</f>
        <v>1</v>
      </c>
      <c r="AC12" s="68"/>
      <c r="AE12" s="64"/>
    </row>
    <row r="13" ht="30" customHeight="1" spans="1:3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E13" s="64"/>
    </row>
    <row r="14" ht="30" customHeight="1" spans="1:3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E14" s="66"/>
    </row>
    <row r="15" ht="30" customHeight="1" spans="1:28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</row>
    <row r="16" ht="30" customHeight="1" spans="1:28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</row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</sheetData>
  <sortState ref="A5:H12">
    <sortCondition ref="H5:H12" descending="1"/>
  </sortState>
  <mergeCells count="12">
    <mergeCell ref="A1:AB1"/>
    <mergeCell ref="A2:I2"/>
    <mergeCell ref="O2:AB2"/>
    <mergeCell ref="C3:H3"/>
    <mergeCell ref="I3:N3"/>
    <mergeCell ref="O3:T3"/>
    <mergeCell ref="U3:Z3"/>
    <mergeCell ref="A3:A4"/>
    <mergeCell ref="B3:B4"/>
    <mergeCell ref="AA3:AA4"/>
    <mergeCell ref="AB3:AB4"/>
    <mergeCell ref="AC3:AC4"/>
  </mergeCells>
  <printOptions horizontalCentered="1" verticalCentered="1"/>
  <pageMargins left="0.707638888888889" right="0.707638888888889" top="0.747916666666667" bottom="0.747916666666667" header="0.313888888888889" footer="0.313888888888889"/>
  <pageSetup paperSize="9" scale="74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34"/>
  <sheetViews>
    <sheetView tabSelected="1" zoomScale="85" zoomScaleNormal="85" topLeftCell="A4" workbookViewId="0">
      <selection activeCell="AB8" sqref="AB8"/>
    </sheetView>
  </sheetViews>
  <sheetFormatPr defaultColWidth="9" defaultRowHeight="14"/>
  <cols>
    <col min="1" max="1" width="7.37272727272727" customWidth="1"/>
    <col min="2" max="2" width="7.75454545454545" customWidth="1"/>
    <col min="3" max="3" width="6.87272727272727" customWidth="1"/>
    <col min="4" max="4" width="5.25454545454545" customWidth="1"/>
    <col min="5" max="5" width="5.5" customWidth="1"/>
    <col min="6" max="6" width="5" customWidth="1"/>
    <col min="7" max="7" width="5.87272727272727" customWidth="1"/>
    <col min="8" max="8" width="6" customWidth="1"/>
    <col min="9" max="9" width="8.12727272727273" customWidth="1"/>
    <col min="10" max="10" width="6" customWidth="1"/>
    <col min="11" max="11" width="5.62727272727273" customWidth="1"/>
    <col min="12" max="12" width="5.37272727272727" customWidth="1"/>
    <col min="13" max="13" width="5.5" customWidth="1"/>
    <col min="14" max="14" width="6" customWidth="1"/>
    <col min="15" max="15" width="8.12727272727273" customWidth="1"/>
    <col min="16" max="16" width="6" customWidth="1"/>
    <col min="17" max="17" width="5.5" customWidth="1"/>
    <col min="18" max="18" width="5.37272727272727" customWidth="1"/>
    <col min="19" max="19" width="5.5" customWidth="1"/>
    <col min="20" max="20" width="6" customWidth="1"/>
    <col min="21" max="21" width="8.12727272727273" customWidth="1"/>
    <col min="22" max="26" width="6" customWidth="1"/>
    <col min="27" max="27" width="5.5" customWidth="1"/>
    <col min="28" max="29" width="6" customWidth="1"/>
  </cols>
  <sheetData>
    <row r="1" ht="33" customHeight="1" spans="1:28">
      <c r="A1" s="1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33" customHeight="1" spans="1:28">
      <c r="A2" s="3" t="s">
        <v>142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7" t="s">
        <v>143</v>
      </c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ht="33" customHeight="1" spans="1:29">
      <c r="A3" s="5" t="s">
        <v>1</v>
      </c>
      <c r="B3" s="6" t="s">
        <v>2</v>
      </c>
      <c r="C3" s="5" t="s">
        <v>144</v>
      </c>
      <c r="D3" s="8"/>
      <c r="E3" s="8"/>
      <c r="F3" s="8"/>
      <c r="G3" s="8"/>
      <c r="H3" s="6"/>
      <c r="I3" s="5" t="s">
        <v>145</v>
      </c>
      <c r="J3" s="8"/>
      <c r="K3" s="8"/>
      <c r="L3" s="8"/>
      <c r="M3" s="8"/>
      <c r="N3" s="6"/>
      <c r="O3" s="5" t="s">
        <v>146</v>
      </c>
      <c r="P3" s="8"/>
      <c r="Q3" s="8"/>
      <c r="R3" s="8"/>
      <c r="S3" s="8"/>
      <c r="T3" s="6"/>
      <c r="U3" s="5" t="s">
        <v>147</v>
      </c>
      <c r="V3" s="8"/>
      <c r="W3" s="8"/>
      <c r="X3" s="8"/>
      <c r="Y3" s="8"/>
      <c r="Z3" s="6"/>
      <c r="AA3" s="48" t="s">
        <v>19</v>
      </c>
      <c r="AB3" s="49" t="s">
        <v>5</v>
      </c>
      <c r="AC3" s="61" t="s">
        <v>20</v>
      </c>
    </row>
    <row r="4" ht="39" customHeight="1" spans="1:29">
      <c r="A4" s="9"/>
      <c r="B4" s="10"/>
      <c r="C4" s="69" t="s">
        <v>7</v>
      </c>
      <c r="D4" s="12" t="s">
        <v>8</v>
      </c>
      <c r="E4" s="14" t="s">
        <v>22</v>
      </c>
      <c r="F4" s="12" t="s">
        <v>8</v>
      </c>
      <c r="G4" s="13" t="s">
        <v>23</v>
      </c>
      <c r="H4" s="10" t="s">
        <v>10</v>
      </c>
      <c r="I4" s="69" t="s">
        <v>7</v>
      </c>
      <c r="J4" s="12" t="s">
        <v>8</v>
      </c>
      <c r="K4" s="14" t="s">
        <v>22</v>
      </c>
      <c r="L4" s="12" t="s">
        <v>8</v>
      </c>
      <c r="M4" s="50" t="s">
        <v>23</v>
      </c>
      <c r="N4" s="10" t="s">
        <v>10</v>
      </c>
      <c r="O4" s="9" t="s">
        <v>7</v>
      </c>
      <c r="P4" s="12" t="s">
        <v>8</v>
      </c>
      <c r="Q4" s="14" t="s">
        <v>22</v>
      </c>
      <c r="R4" s="12" t="s">
        <v>8</v>
      </c>
      <c r="S4" s="50" t="s">
        <v>23</v>
      </c>
      <c r="T4" s="10" t="s">
        <v>10</v>
      </c>
      <c r="U4" s="9" t="s">
        <v>7</v>
      </c>
      <c r="V4" s="12" t="s">
        <v>8</v>
      </c>
      <c r="W4" s="14" t="s">
        <v>22</v>
      </c>
      <c r="X4" s="12" t="s">
        <v>8</v>
      </c>
      <c r="Y4" s="50" t="s">
        <v>23</v>
      </c>
      <c r="Z4" s="10" t="s">
        <v>10</v>
      </c>
      <c r="AA4" s="51"/>
      <c r="AB4" s="52"/>
      <c r="AC4" s="62"/>
    </row>
    <row r="5" ht="30" customHeight="1" spans="1:31">
      <c r="A5" s="15" t="s">
        <v>89</v>
      </c>
      <c r="B5" s="16" t="s">
        <v>132</v>
      </c>
      <c r="C5" s="70">
        <v>629.2</v>
      </c>
      <c r="D5" s="18">
        <v>2</v>
      </c>
      <c r="E5" s="18">
        <v>3</v>
      </c>
      <c r="F5" s="18">
        <v>7</v>
      </c>
      <c r="G5" s="19"/>
      <c r="H5" s="71">
        <f t="shared" ref="H5:H17" si="0">D5+F5</f>
        <v>9</v>
      </c>
      <c r="I5" s="72">
        <v>627.6</v>
      </c>
      <c r="J5" s="21">
        <v>0</v>
      </c>
      <c r="K5" s="21">
        <v>7</v>
      </c>
      <c r="L5" s="21">
        <v>3</v>
      </c>
      <c r="M5" s="21"/>
      <c r="N5" s="71">
        <f t="shared" ref="N5:N17" si="1">J5+L5</f>
        <v>3</v>
      </c>
      <c r="O5" s="54"/>
      <c r="P5" s="21"/>
      <c r="Q5" s="21"/>
      <c r="R5" s="21"/>
      <c r="S5" s="21"/>
      <c r="T5" s="71">
        <f t="shared" ref="T5:T17" si="2">P5+R5</f>
        <v>0</v>
      </c>
      <c r="U5" s="54"/>
      <c r="V5" s="21"/>
      <c r="W5" s="21"/>
      <c r="X5" s="21"/>
      <c r="Y5" s="21"/>
      <c r="Z5" s="71">
        <f t="shared" ref="Z5:Z17" si="3">V5+X5</f>
        <v>0</v>
      </c>
      <c r="AA5" s="73"/>
      <c r="AB5" s="74">
        <f>SUM(LARGE((H5,N5,T5,Z5),{1,2,3}))+AA5</f>
        <v>12</v>
      </c>
      <c r="AC5" s="75"/>
      <c r="AE5" s="66"/>
    </row>
    <row r="6" ht="30" customHeight="1" spans="1:31">
      <c r="A6" s="15" t="s">
        <v>32</v>
      </c>
      <c r="B6" s="16" t="s">
        <v>133</v>
      </c>
      <c r="C6" s="70">
        <v>631.4</v>
      </c>
      <c r="D6" s="18">
        <v>6</v>
      </c>
      <c r="E6" s="18">
        <v>2</v>
      </c>
      <c r="F6" s="18">
        <v>9</v>
      </c>
      <c r="G6" s="19"/>
      <c r="H6" s="71">
        <f t="shared" si="0"/>
        <v>15</v>
      </c>
      <c r="I6" s="72">
        <v>632.9</v>
      </c>
      <c r="J6" s="21">
        <v>10</v>
      </c>
      <c r="K6" s="21">
        <v>5</v>
      </c>
      <c r="L6" s="21">
        <v>5</v>
      </c>
      <c r="M6" s="21"/>
      <c r="N6" s="71">
        <f t="shared" si="1"/>
        <v>15</v>
      </c>
      <c r="O6" s="54"/>
      <c r="P6" s="21"/>
      <c r="Q6" s="21"/>
      <c r="R6" s="21"/>
      <c r="S6" s="21"/>
      <c r="T6" s="71">
        <f t="shared" si="2"/>
        <v>0</v>
      </c>
      <c r="U6" s="54"/>
      <c r="V6" s="21"/>
      <c r="W6" s="21"/>
      <c r="X6" s="21"/>
      <c r="Y6" s="21"/>
      <c r="Z6" s="71">
        <f t="shared" si="3"/>
        <v>0</v>
      </c>
      <c r="AA6" s="54"/>
      <c r="AB6" s="74">
        <f>SUM(LARGE((H6,N6,T6,Z6),{1,2,3}))+AA6</f>
        <v>30</v>
      </c>
      <c r="AC6" s="63"/>
      <c r="AE6" s="64"/>
    </row>
    <row r="7" ht="30" customHeight="1" spans="1:31">
      <c r="A7" s="15" t="s">
        <v>26</v>
      </c>
      <c r="B7" s="16" t="s">
        <v>148</v>
      </c>
      <c r="C7" s="70">
        <v>626.1</v>
      </c>
      <c r="D7" s="18">
        <v>0</v>
      </c>
      <c r="E7" s="18">
        <v>1</v>
      </c>
      <c r="F7" s="18">
        <v>12</v>
      </c>
      <c r="G7" s="19"/>
      <c r="H7" s="71">
        <f t="shared" si="0"/>
        <v>12</v>
      </c>
      <c r="I7" s="72"/>
      <c r="J7" s="21"/>
      <c r="K7" s="21"/>
      <c r="L7" s="21"/>
      <c r="M7" s="21"/>
      <c r="N7" s="71">
        <f t="shared" si="1"/>
        <v>0</v>
      </c>
      <c r="O7" s="54"/>
      <c r="P7" s="21"/>
      <c r="Q7" s="21"/>
      <c r="R7" s="21"/>
      <c r="S7" s="21"/>
      <c r="T7" s="71">
        <f t="shared" si="2"/>
        <v>0</v>
      </c>
      <c r="U7" s="54"/>
      <c r="V7" s="21"/>
      <c r="W7" s="21"/>
      <c r="X7" s="21"/>
      <c r="Y7" s="21"/>
      <c r="Z7" s="71">
        <f t="shared" si="3"/>
        <v>0</v>
      </c>
      <c r="AA7" s="54"/>
      <c r="AB7" s="74">
        <f>SUM(LARGE((H7,N7,T7,Z7),{1,2,3}))+AA7</f>
        <v>12</v>
      </c>
      <c r="AC7" s="63"/>
      <c r="AE7" s="64"/>
    </row>
    <row r="8" ht="30" customHeight="1" spans="1:31">
      <c r="A8" s="15" t="s">
        <v>59</v>
      </c>
      <c r="B8" s="16" t="s">
        <v>149</v>
      </c>
      <c r="C8" s="37"/>
      <c r="D8" s="38"/>
      <c r="E8" s="38"/>
      <c r="F8" s="38"/>
      <c r="G8" s="19"/>
      <c r="H8" s="71">
        <f t="shared" si="0"/>
        <v>0</v>
      </c>
      <c r="I8" s="72"/>
      <c r="J8" s="21"/>
      <c r="K8" s="21"/>
      <c r="L8" s="21"/>
      <c r="M8" s="21"/>
      <c r="N8" s="71">
        <f t="shared" si="1"/>
        <v>0</v>
      </c>
      <c r="O8" s="54">
        <v>626.2</v>
      </c>
      <c r="P8" s="21">
        <v>0</v>
      </c>
      <c r="Q8" s="21">
        <v>6</v>
      </c>
      <c r="R8" s="21">
        <v>4</v>
      </c>
      <c r="S8" s="21"/>
      <c r="T8" s="71">
        <f t="shared" si="2"/>
        <v>4</v>
      </c>
      <c r="U8" s="54"/>
      <c r="V8" s="21"/>
      <c r="W8" s="21"/>
      <c r="X8" s="21"/>
      <c r="Y8" s="21"/>
      <c r="Z8" s="71">
        <f t="shared" si="3"/>
        <v>0</v>
      </c>
      <c r="AA8" s="54"/>
      <c r="AB8" s="74">
        <f>SUM(LARGE((H8,N8,T8,Z8),{1,2,3}))+AA8</f>
        <v>4</v>
      </c>
      <c r="AC8" s="63" t="s">
        <v>11</v>
      </c>
      <c r="AE8" s="66"/>
    </row>
    <row r="9" ht="30" customHeight="1" spans="1:31">
      <c r="A9" s="15" t="s">
        <v>28</v>
      </c>
      <c r="B9" s="16" t="s">
        <v>150</v>
      </c>
      <c r="C9" s="37"/>
      <c r="D9" s="38"/>
      <c r="E9" s="38"/>
      <c r="F9" s="38"/>
      <c r="G9" s="19"/>
      <c r="H9" s="71">
        <f t="shared" si="0"/>
        <v>0</v>
      </c>
      <c r="I9" s="72"/>
      <c r="J9" s="21"/>
      <c r="K9" s="21"/>
      <c r="L9" s="21"/>
      <c r="M9" s="21"/>
      <c r="N9" s="71">
        <f t="shared" si="1"/>
        <v>0</v>
      </c>
      <c r="O9" s="54"/>
      <c r="P9" s="21"/>
      <c r="Q9" s="21"/>
      <c r="R9" s="21"/>
      <c r="S9" s="21"/>
      <c r="T9" s="71">
        <f t="shared" si="2"/>
        <v>0</v>
      </c>
      <c r="U9" s="54"/>
      <c r="V9" s="21"/>
      <c r="W9" s="21"/>
      <c r="X9" s="21"/>
      <c r="Y9" s="21"/>
      <c r="Z9" s="71">
        <f t="shared" si="3"/>
        <v>0</v>
      </c>
      <c r="AA9" s="54"/>
      <c r="AB9" s="74">
        <f>SUM(LARGE((H9,N9,T9,Z9),{1,2,3}))+AA9</f>
        <v>0</v>
      </c>
      <c r="AC9" s="63"/>
      <c r="AE9" s="64"/>
    </row>
    <row r="10" ht="30" customHeight="1" spans="1:31">
      <c r="A10" s="15" t="s">
        <v>50</v>
      </c>
      <c r="B10" s="16" t="s">
        <v>151</v>
      </c>
      <c r="C10" s="70">
        <v>627.6</v>
      </c>
      <c r="D10" s="18">
        <v>0</v>
      </c>
      <c r="E10" s="18">
        <v>8</v>
      </c>
      <c r="F10" s="18">
        <v>1</v>
      </c>
      <c r="G10" s="19"/>
      <c r="H10" s="71">
        <f t="shared" si="0"/>
        <v>1</v>
      </c>
      <c r="I10" s="72"/>
      <c r="J10" s="21"/>
      <c r="K10" s="21"/>
      <c r="L10" s="21"/>
      <c r="M10" s="21"/>
      <c r="N10" s="71">
        <f t="shared" si="1"/>
        <v>0</v>
      </c>
      <c r="O10" s="54"/>
      <c r="P10" s="21"/>
      <c r="Q10" s="21"/>
      <c r="R10" s="21"/>
      <c r="S10" s="21"/>
      <c r="T10" s="71">
        <f t="shared" si="2"/>
        <v>0</v>
      </c>
      <c r="U10" s="54"/>
      <c r="V10" s="21"/>
      <c r="W10" s="21"/>
      <c r="X10" s="21"/>
      <c r="Y10" s="21"/>
      <c r="Z10" s="71">
        <f t="shared" si="3"/>
        <v>0</v>
      </c>
      <c r="AA10" s="54"/>
      <c r="AB10" s="74">
        <f>SUM(LARGE((H10,N10,T10,Z10),{1,2,3}))+AA10</f>
        <v>1</v>
      </c>
      <c r="AC10" s="63"/>
      <c r="AE10" s="64"/>
    </row>
    <row r="11" ht="30" customHeight="1" spans="1:31">
      <c r="A11" s="15" t="s">
        <v>152</v>
      </c>
      <c r="B11" s="16" t="s">
        <v>153</v>
      </c>
      <c r="C11" s="70">
        <v>628</v>
      </c>
      <c r="D11" s="18">
        <v>0</v>
      </c>
      <c r="E11" s="18">
        <v>4</v>
      </c>
      <c r="F11" s="18">
        <v>5</v>
      </c>
      <c r="G11" s="19"/>
      <c r="H11" s="71">
        <f t="shared" si="0"/>
        <v>5</v>
      </c>
      <c r="I11" s="72"/>
      <c r="J11" s="21"/>
      <c r="K11" s="21"/>
      <c r="L11" s="21"/>
      <c r="M11" s="21"/>
      <c r="N11" s="71">
        <f t="shared" si="1"/>
        <v>0</v>
      </c>
      <c r="O11" s="54"/>
      <c r="P11" s="21"/>
      <c r="Q11" s="21"/>
      <c r="R11" s="21"/>
      <c r="S11" s="21"/>
      <c r="T11" s="71">
        <f t="shared" si="2"/>
        <v>0</v>
      </c>
      <c r="U11" s="54"/>
      <c r="V11" s="21"/>
      <c r="W11" s="21"/>
      <c r="X11" s="21"/>
      <c r="Y11" s="21"/>
      <c r="Z11" s="71">
        <f t="shared" si="3"/>
        <v>0</v>
      </c>
      <c r="AA11" s="54"/>
      <c r="AB11" s="74">
        <f>SUM(LARGE((H11,N11,T11,Z11),{1,2,3}))+AA11</f>
        <v>5</v>
      </c>
      <c r="AC11" s="63"/>
      <c r="AE11" s="66"/>
    </row>
    <row r="12" ht="30" customHeight="1" spans="1:31">
      <c r="A12" s="15" t="s">
        <v>70</v>
      </c>
      <c r="B12" s="16" t="s">
        <v>141</v>
      </c>
      <c r="C12" s="37"/>
      <c r="D12" s="38"/>
      <c r="E12" s="38"/>
      <c r="F12" s="38"/>
      <c r="G12" s="19"/>
      <c r="H12" s="71">
        <f t="shared" si="0"/>
        <v>0</v>
      </c>
      <c r="I12" s="72"/>
      <c r="J12" s="21"/>
      <c r="K12" s="21"/>
      <c r="L12" s="21"/>
      <c r="M12" s="21"/>
      <c r="N12" s="71">
        <f t="shared" si="1"/>
        <v>0</v>
      </c>
      <c r="O12" s="54"/>
      <c r="P12" s="21"/>
      <c r="Q12" s="21"/>
      <c r="R12" s="21"/>
      <c r="S12" s="21"/>
      <c r="T12" s="71">
        <f t="shared" si="2"/>
        <v>0</v>
      </c>
      <c r="U12" s="54"/>
      <c r="V12" s="21"/>
      <c r="W12" s="21"/>
      <c r="X12" s="21"/>
      <c r="Y12" s="21"/>
      <c r="Z12" s="71">
        <f t="shared" si="3"/>
        <v>0</v>
      </c>
      <c r="AA12" s="54"/>
      <c r="AB12" s="74">
        <f>SUM(LARGE((H12,N12,T12,Z12),{1,2,3}))+AA12</f>
        <v>0</v>
      </c>
      <c r="AC12" s="63"/>
      <c r="AE12" s="64"/>
    </row>
    <row r="13" ht="30" customHeight="1" spans="1:31">
      <c r="A13" s="15" t="s">
        <v>24</v>
      </c>
      <c r="B13" s="16" t="s">
        <v>154</v>
      </c>
      <c r="C13" s="70">
        <v>627.7</v>
      </c>
      <c r="D13" s="18">
        <v>0</v>
      </c>
      <c r="E13" s="18">
        <v>7</v>
      </c>
      <c r="F13" s="18">
        <v>2</v>
      </c>
      <c r="G13" s="19"/>
      <c r="H13" s="71">
        <f t="shared" si="0"/>
        <v>2</v>
      </c>
      <c r="I13" s="72"/>
      <c r="J13" s="21"/>
      <c r="K13" s="21"/>
      <c r="L13" s="21"/>
      <c r="M13" s="21"/>
      <c r="N13" s="71">
        <f t="shared" si="1"/>
        <v>0</v>
      </c>
      <c r="O13" s="54"/>
      <c r="P13" s="21"/>
      <c r="Q13" s="21"/>
      <c r="R13" s="21"/>
      <c r="S13" s="21"/>
      <c r="T13" s="71">
        <f t="shared" si="2"/>
        <v>0</v>
      </c>
      <c r="U13" s="54"/>
      <c r="V13" s="21"/>
      <c r="W13" s="21"/>
      <c r="X13" s="21"/>
      <c r="Y13" s="21"/>
      <c r="Z13" s="71">
        <f t="shared" si="3"/>
        <v>0</v>
      </c>
      <c r="AA13" s="54"/>
      <c r="AB13" s="74">
        <f>SUM(LARGE((H13,N13,T13,Z13),{1,2,3}))+AA13</f>
        <v>2</v>
      </c>
      <c r="AC13" s="63"/>
      <c r="AE13" s="64"/>
    </row>
    <row r="14" ht="30" customHeight="1" spans="1:31">
      <c r="A14" s="15" t="s">
        <v>40</v>
      </c>
      <c r="B14" s="16" t="s">
        <v>155</v>
      </c>
      <c r="C14" s="70">
        <v>627.5</v>
      </c>
      <c r="D14" s="18">
        <v>0</v>
      </c>
      <c r="E14" s="18">
        <v>5</v>
      </c>
      <c r="F14" s="18">
        <v>4</v>
      </c>
      <c r="G14" s="19"/>
      <c r="H14" s="71">
        <f t="shared" si="0"/>
        <v>4</v>
      </c>
      <c r="I14" s="72"/>
      <c r="J14" s="21"/>
      <c r="K14" s="21"/>
      <c r="L14" s="21"/>
      <c r="M14" s="21"/>
      <c r="N14" s="71">
        <f t="shared" si="1"/>
        <v>0</v>
      </c>
      <c r="O14" s="54"/>
      <c r="P14" s="21"/>
      <c r="Q14" s="21"/>
      <c r="R14" s="21"/>
      <c r="S14" s="21"/>
      <c r="T14" s="71">
        <f t="shared" si="2"/>
        <v>0</v>
      </c>
      <c r="U14" s="54"/>
      <c r="V14" s="21"/>
      <c r="W14" s="21"/>
      <c r="X14" s="21"/>
      <c r="Y14" s="21"/>
      <c r="Z14" s="71">
        <f t="shared" si="3"/>
        <v>0</v>
      </c>
      <c r="AA14" s="54"/>
      <c r="AB14" s="74">
        <f>SUM(LARGE((H14,N14,T14,Z14),{1,2,3}))+AA14</f>
        <v>4</v>
      </c>
      <c r="AC14" s="63"/>
      <c r="AE14" s="66"/>
    </row>
    <row r="15" ht="30" customHeight="1" spans="1:31">
      <c r="A15" s="15" t="s">
        <v>59</v>
      </c>
      <c r="B15" s="16" t="s">
        <v>135</v>
      </c>
      <c r="C15" s="70">
        <v>628.1</v>
      </c>
      <c r="D15" s="18">
        <v>0</v>
      </c>
      <c r="E15" s="18">
        <v>6</v>
      </c>
      <c r="F15" s="18">
        <v>3</v>
      </c>
      <c r="G15" s="19"/>
      <c r="H15" s="71">
        <f t="shared" si="0"/>
        <v>3</v>
      </c>
      <c r="I15" s="72"/>
      <c r="J15" s="21"/>
      <c r="K15" s="21"/>
      <c r="L15" s="21"/>
      <c r="M15" s="21"/>
      <c r="N15" s="71">
        <f t="shared" si="1"/>
        <v>0</v>
      </c>
      <c r="O15" s="54"/>
      <c r="P15" s="21"/>
      <c r="Q15" s="21"/>
      <c r="R15" s="21"/>
      <c r="S15" s="21"/>
      <c r="T15" s="71">
        <f t="shared" si="2"/>
        <v>0</v>
      </c>
      <c r="U15" s="54"/>
      <c r="V15" s="21"/>
      <c r="W15" s="21"/>
      <c r="X15" s="21"/>
      <c r="Y15" s="21"/>
      <c r="Z15" s="71">
        <f t="shared" si="3"/>
        <v>0</v>
      </c>
      <c r="AA15" s="54"/>
      <c r="AB15" s="74">
        <f>SUM(LARGE((H15,N15,T15,Z15),{1,2,3}))+AA15</f>
        <v>3</v>
      </c>
      <c r="AC15" s="63"/>
      <c r="AE15" s="64"/>
    </row>
    <row r="16" ht="30" customHeight="1" spans="1:31">
      <c r="A16" s="15" t="s">
        <v>152</v>
      </c>
      <c r="B16" s="16" t="s">
        <v>156</v>
      </c>
      <c r="C16" s="37"/>
      <c r="D16" s="38"/>
      <c r="E16" s="38"/>
      <c r="F16" s="38"/>
      <c r="G16" s="19"/>
      <c r="H16" s="71">
        <f t="shared" si="0"/>
        <v>0</v>
      </c>
      <c r="I16" s="37"/>
      <c r="J16" s="38"/>
      <c r="K16" s="38"/>
      <c r="L16" s="38"/>
      <c r="M16" s="19"/>
      <c r="N16" s="71">
        <f t="shared" si="1"/>
        <v>0</v>
      </c>
      <c r="O16" s="37"/>
      <c r="P16" s="38"/>
      <c r="Q16" s="38"/>
      <c r="R16" s="38"/>
      <c r="S16" s="19"/>
      <c r="T16" s="71">
        <f t="shared" si="2"/>
        <v>0</v>
      </c>
      <c r="U16" s="54"/>
      <c r="V16" s="21"/>
      <c r="W16" s="21"/>
      <c r="X16" s="21"/>
      <c r="Y16" s="21"/>
      <c r="Z16" s="71">
        <f t="shared" si="3"/>
        <v>0</v>
      </c>
      <c r="AA16" s="76"/>
      <c r="AB16" s="74">
        <f>SUM(LARGE((H16,N16,T16,Z16),{1,2,3}))+AA16</f>
        <v>0</v>
      </c>
      <c r="AC16" s="63"/>
      <c r="AE16" s="66"/>
    </row>
    <row r="17" ht="30" customHeight="1" spans="1:31">
      <c r="A17" s="39" t="s">
        <v>26</v>
      </c>
      <c r="B17" s="40" t="s">
        <v>157</v>
      </c>
      <c r="C17" s="41"/>
      <c r="D17" s="42"/>
      <c r="E17" s="42"/>
      <c r="F17" s="42"/>
      <c r="G17" s="43"/>
      <c r="H17" s="44">
        <f t="shared" si="0"/>
        <v>0</v>
      </c>
      <c r="I17" s="41"/>
      <c r="J17" s="42"/>
      <c r="K17" s="42"/>
      <c r="L17" s="42"/>
      <c r="M17" s="43"/>
      <c r="N17" s="44">
        <f t="shared" si="1"/>
        <v>0</v>
      </c>
      <c r="O17" s="41"/>
      <c r="P17" s="42"/>
      <c r="Q17" s="42"/>
      <c r="R17" s="42"/>
      <c r="S17" s="43"/>
      <c r="T17" s="44">
        <f t="shared" si="2"/>
        <v>0</v>
      </c>
      <c r="U17" s="41"/>
      <c r="V17" s="42"/>
      <c r="W17" s="42"/>
      <c r="X17" s="42"/>
      <c r="Y17" s="43"/>
      <c r="Z17" s="44">
        <f t="shared" si="3"/>
        <v>0</v>
      </c>
      <c r="AA17" s="59"/>
      <c r="AB17" s="42">
        <f>SUM(LARGE((H17,N17,T17,Z17),{1,2,3}))+AA17</f>
        <v>0</v>
      </c>
      <c r="AC17" s="68"/>
      <c r="AE17" s="64"/>
    </row>
    <row r="18" ht="30" customHeight="1" spans="1:3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E18" s="64"/>
    </row>
    <row r="19" ht="30" customHeight="1" spans="1:3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E19" s="66"/>
    </row>
    <row r="20" ht="30" customHeight="1" spans="1:28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</row>
    <row r="21" ht="30" customHeight="1" spans="1:28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</row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</sheetData>
  <mergeCells count="12">
    <mergeCell ref="A1:AB1"/>
    <mergeCell ref="A2:I2"/>
    <mergeCell ref="O2:AB2"/>
    <mergeCell ref="C3:H3"/>
    <mergeCell ref="I3:N3"/>
    <mergeCell ref="O3:T3"/>
    <mergeCell ref="U3:Z3"/>
    <mergeCell ref="A3:A4"/>
    <mergeCell ref="B3:B4"/>
    <mergeCell ref="AA3:AA4"/>
    <mergeCell ref="AB3:AB4"/>
    <mergeCell ref="AC3:AC4"/>
  </mergeCells>
  <printOptions horizontalCentered="1" verticalCentered="1"/>
  <pageMargins left="0.707638888888889" right="0.707638888888889" top="0.747916666666667" bottom="0.747916666666667" header="0.313888888888889" footer="0.313888888888889"/>
  <pageSetup paperSize="9" scale="75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8"/>
  <sheetViews>
    <sheetView workbookViewId="0">
      <selection activeCell="K13" sqref="K13"/>
    </sheetView>
  </sheetViews>
  <sheetFormatPr defaultColWidth="9" defaultRowHeight="14"/>
  <cols>
    <col min="1" max="1" width="7.37272727272727" customWidth="1"/>
    <col min="2" max="2" width="7.75454545454545" customWidth="1"/>
    <col min="3" max="4" width="6" customWidth="1"/>
    <col min="5" max="5" width="5.87272727272727" customWidth="1"/>
    <col min="6" max="6" width="6" customWidth="1"/>
    <col min="7" max="7" width="5.62727272727273" customWidth="1"/>
    <col min="8" max="8" width="5.37272727272727" customWidth="1"/>
    <col min="9" max="9" width="5.5" customWidth="1"/>
    <col min="10" max="10" width="6" customWidth="1"/>
    <col min="11" max="11" width="5.5" customWidth="1"/>
    <col min="12" max="12" width="5.37272727272727" customWidth="1"/>
    <col min="13" max="13" width="5.5" customWidth="1"/>
    <col min="14" max="14" width="6" customWidth="1"/>
    <col min="15" max="15" width="6.62727272727273" customWidth="1"/>
    <col min="16" max="16" width="4.12727272727273" customWidth="1"/>
    <col min="17" max="17" width="4.25454545454545" customWidth="1"/>
  </cols>
  <sheetData>
    <row r="1" ht="33" customHeight="1" spans="1:16">
      <c r="A1" s="1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33" customHeight="1" spans="1:16">
      <c r="A2" s="3" t="s">
        <v>158</v>
      </c>
      <c r="B2" s="3"/>
      <c r="C2" s="3"/>
      <c r="D2" s="3"/>
      <c r="E2" s="3"/>
      <c r="F2" s="3"/>
      <c r="G2" s="4"/>
      <c r="H2" s="4"/>
      <c r="I2" s="4"/>
      <c r="J2" s="4"/>
      <c r="K2" s="47"/>
      <c r="L2" s="47"/>
      <c r="M2" s="47"/>
      <c r="N2" s="47"/>
      <c r="O2" s="47"/>
      <c r="P2" s="47"/>
    </row>
    <row r="3" ht="33" customHeight="1" spans="1:17">
      <c r="A3" s="5" t="s">
        <v>1</v>
      </c>
      <c r="B3" s="6" t="s">
        <v>2</v>
      </c>
      <c r="C3" s="8" t="s">
        <v>45</v>
      </c>
      <c r="D3" s="8"/>
      <c r="E3" s="8"/>
      <c r="F3" s="6"/>
      <c r="G3" s="8" t="s">
        <v>46</v>
      </c>
      <c r="H3" s="8"/>
      <c r="I3" s="8"/>
      <c r="J3" s="6"/>
      <c r="K3" s="8" t="s">
        <v>47</v>
      </c>
      <c r="L3" s="8"/>
      <c r="M3" s="8"/>
      <c r="N3" s="6"/>
      <c r="O3" s="48" t="s">
        <v>19</v>
      </c>
      <c r="P3" s="49" t="s">
        <v>5</v>
      </c>
      <c r="Q3" s="61" t="s">
        <v>20</v>
      </c>
    </row>
    <row r="4" ht="39" customHeight="1" spans="1:17">
      <c r="A4" s="9"/>
      <c r="B4" s="10"/>
      <c r="C4" s="14" t="s">
        <v>22</v>
      </c>
      <c r="D4" s="12" t="s">
        <v>8</v>
      </c>
      <c r="E4" s="13" t="s">
        <v>23</v>
      </c>
      <c r="F4" s="10" t="s">
        <v>10</v>
      </c>
      <c r="G4" s="14" t="s">
        <v>22</v>
      </c>
      <c r="H4" s="12" t="s">
        <v>8</v>
      </c>
      <c r="I4" s="50" t="s">
        <v>23</v>
      </c>
      <c r="J4" s="10" t="s">
        <v>10</v>
      </c>
      <c r="K4" s="14" t="s">
        <v>22</v>
      </c>
      <c r="L4" s="12" t="s">
        <v>8</v>
      </c>
      <c r="M4" s="50" t="s">
        <v>23</v>
      </c>
      <c r="N4" s="10" t="s">
        <v>10</v>
      </c>
      <c r="O4" s="51"/>
      <c r="P4" s="52"/>
      <c r="Q4" s="62"/>
    </row>
    <row r="5" ht="30" customHeight="1" spans="1:19">
      <c r="A5" s="15" t="s">
        <v>32</v>
      </c>
      <c r="B5" s="16" t="s">
        <v>133</v>
      </c>
      <c r="C5" s="18">
        <v>1</v>
      </c>
      <c r="D5" s="18">
        <v>3</v>
      </c>
      <c r="E5" s="19"/>
      <c r="F5" s="20"/>
      <c r="G5" s="21">
        <v>2</v>
      </c>
      <c r="H5" s="21">
        <v>2</v>
      </c>
      <c r="I5" s="21"/>
      <c r="J5" s="53">
        <v>2</v>
      </c>
      <c r="K5" s="21"/>
      <c r="L5" s="21"/>
      <c r="M5" s="21"/>
      <c r="N5" s="53"/>
      <c r="O5" s="54"/>
      <c r="P5" s="21">
        <f>D5+H5+L5</f>
        <v>5</v>
      </c>
      <c r="Q5" s="63"/>
      <c r="S5" s="64"/>
    </row>
    <row r="6" ht="30" customHeight="1" spans="1:19">
      <c r="A6" s="15" t="s">
        <v>26</v>
      </c>
      <c r="B6" s="16" t="s">
        <v>148</v>
      </c>
      <c r="C6" s="18"/>
      <c r="D6" s="18"/>
      <c r="E6" s="19"/>
      <c r="F6" s="20"/>
      <c r="G6" s="21"/>
      <c r="H6" s="21"/>
      <c r="I6" s="21"/>
      <c r="J6" s="53"/>
      <c r="K6" s="21">
        <v>3</v>
      </c>
      <c r="L6" s="21">
        <v>1</v>
      </c>
      <c r="M6" s="21"/>
      <c r="N6" s="53"/>
      <c r="O6" s="54"/>
      <c r="P6" s="21">
        <f t="shared" ref="P6:P11" si="0">D6+H6+L6</f>
        <v>1</v>
      </c>
      <c r="Q6" s="63"/>
      <c r="S6" s="64"/>
    </row>
    <row r="7" ht="30" customHeight="1" spans="1:19">
      <c r="A7" s="15" t="s">
        <v>59</v>
      </c>
      <c r="B7" s="16" t="s">
        <v>149</v>
      </c>
      <c r="C7" s="38"/>
      <c r="D7" s="38"/>
      <c r="E7" s="19"/>
      <c r="F7" s="23"/>
      <c r="G7" s="21">
        <v>1</v>
      </c>
      <c r="H7" s="21">
        <v>3</v>
      </c>
      <c r="I7" s="21"/>
      <c r="J7" s="53">
        <v>3</v>
      </c>
      <c r="K7" s="21"/>
      <c r="L7" s="21"/>
      <c r="M7" s="21"/>
      <c r="N7" s="53"/>
      <c r="O7" s="54"/>
      <c r="P7" s="21">
        <f t="shared" si="0"/>
        <v>3</v>
      </c>
      <c r="Q7" s="63" t="s">
        <v>11</v>
      </c>
      <c r="S7" s="66"/>
    </row>
    <row r="8" ht="30" customHeight="1" spans="1:19">
      <c r="A8" s="26" t="s">
        <v>28</v>
      </c>
      <c r="B8" s="25" t="s">
        <v>150</v>
      </c>
      <c r="C8" s="26"/>
      <c r="D8" s="27"/>
      <c r="E8" s="28"/>
      <c r="F8" s="25"/>
      <c r="G8" s="29"/>
      <c r="H8" s="29"/>
      <c r="I8" s="29"/>
      <c r="J8" s="55"/>
      <c r="K8" s="29">
        <v>2</v>
      </c>
      <c r="L8" s="29">
        <v>2</v>
      </c>
      <c r="M8" s="29"/>
      <c r="N8" s="55"/>
      <c r="O8" s="56"/>
      <c r="P8" s="29">
        <f t="shared" si="0"/>
        <v>2</v>
      </c>
      <c r="Q8" s="65"/>
      <c r="S8" s="64"/>
    </row>
    <row r="9" ht="30" customHeight="1" spans="1:19">
      <c r="A9" s="15" t="s">
        <v>30</v>
      </c>
      <c r="B9" s="16" t="s">
        <v>31</v>
      </c>
      <c r="C9" s="18">
        <v>1</v>
      </c>
      <c r="D9" s="18">
        <v>3</v>
      </c>
      <c r="E9" s="19"/>
      <c r="F9" s="20">
        <v>3</v>
      </c>
      <c r="G9" s="21">
        <v>2</v>
      </c>
      <c r="H9" s="21">
        <v>2</v>
      </c>
      <c r="I9" s="21"/>
      <c r="J9" s="53">
        <v>2</v>
      </c>
      <c r="K9" s="21"/>
      <c r="L9" s="21"/>
      <c r="M9" s="21"/>
      <c r="N9" s="53"/>
      <c r="O9" s="54"/>
      <c r="P9" s="21">
        <f t="shared" si="0"/>
        <v>5</v>
      </c>
      <c r="Q9" s="63"/>
      <c r="S9" s="66"/>
    </row>
    <row r="10" ht="30" customHeight="1" spans="1:19">
      <c r="A10" s="15" t="s">
        <v>24</v>
      </c>
      <c r="B10" s="16" t="s">
        <v>25</v>
      </c>
      <c r="C10" s="38"/>
      <c r="D10" s="38"/>
      <c r="E10" s="19"/>
      <c r="F10" s="23"/>
      <c r="G10" s="21">
        <v>1</v>
      </c>
      <c r="H10" s="21">
        <v>3</v>
      </c>
      <c r="I10" s="21"/>
      <c r="J10" s="53">
        <v>3</v>
      </c>
      <c r="K10" s="21">
        <v>2</v>
      </c>
      <c r="L10" s="21">
        <v>2</v>
      </c>
      <c r="M10" s="21"/>
      <c r="N10" s="53"/>
      <c r="O10" s="54"/>
      <c r="P10" s="21">
        <f t="shared" si="0"/>
        <v>5</v>
      </c>
      <c r="Q10" s="63"/>
      <c r="S10" s="64"/>
    </row>
    <row r="11" ht="30" customHeight="1" spans="1:19">
      <c r="A11" s="39" t="s">
        <v>26</v>
      </c>
      <c r="B11" s="40" t="s">
        <v>27</v>
      </c>
      <c r="C11" s="41"/>
      <c r="D11" s="42"/>
      <c r="E11" s="43"/>
      <c r="F11" s="44"/>
      <c r="G11" s="42"/>
      <c r="H11" s="42"/>
      <c r="I11" s="43"/>
      <c r="J11" s="44"/>
      <c r="K11" s="42">
        <v>3</v>
      </c>
      <c r="L11" s="42">
        <v>1</v>
      </c>
      <c r="M11" s="43"/>
      <c r="N11" s="44"/>
      <c r="O11" s="59"/>
      <c r="P11" s="60">
        <f t="shared" si="0"/>
        <v>1</v>
      </c>
      <c r="Q11" s="68"/>
      <c r="S11" s="64"/>
    </row>
    <row r="12" ht="30" customHeight="1" spans="1:19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S12" s="64"/>
    </row>
    <row r="13" ht="30" customHeight="1" spans="1:19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S13" s="66"/>
    </row>
    <row r="14" ht="30" customHeight="1" spans="1:16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ht="30" customHeight="1" spans="1:16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</sheetData>
  <mergeCells count="11">
    <mergeCell ref="A1:P1"/>
    <mergeCell ref="A2:F2"/>
    <mergeCell ref="K2:P2"/>
    <mergeCell ref="C3:F3"/>
    <mergeCell ref="G3:J3"/>
    <mergeCell ref="K3:N3"/>
    <mergeCell ref="A3:A4"/>
    <mergeCell ref="B3:B4"/>
    <mergeCell ref="O3:O4"/>
    <mergeCell ref="P3:P4"/>
    <mergeCell ref="Q3:Q4"/>
  </mergeCells>
  <printOptions horizontalCentered="1" verticalCentered="1"/>
  <pageMargins left="0.707638888888889" right="0.707638888888889" top="0.747916666666667" bottom="0.747916666666667" header="0.313888888888889" footer="0.313888888888889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7"/>
  <sheetViews>
    <sheetView workbookViewId="0">
      <selection activeCell="H6" sqref="H6"/>
    </sheetView>
  </sheetViews>
  <sheetFormatPr defaultColWidth="9" defaultRowHeight="14"/>
  <cols>
    <col min="1" max="1" width="7.37272727272727" customWidth="1"/>
    <col min="2" max="2" width="7.75454545454545" customWidth="1"/>
    <col min="3" max="4" width="6" customWidth="1"/>
    <col min="5" max="5" width="5.87272727272727" customWidth="1"/>
    <col min="6" max="6" width="6" customWidth="1"/>
    <col min="7" max="7" width="5.62727272727273" customWidth="1"/>
    <col min="8" max="8" width="5.37272727272727" customWidth="1"/>
    <col min="9" max="9" width="5.5" customWidth="1"/>
    <col min="10" max="10" width="6" customWidth="1"/>
    <col min="11" max="11" width="5.5" customWidth="1"/>
    <col min="12" max="12" width="5.37272727272727" customWidth="1"/>
    <col min="13" max="13" width="5.5" customWidth="1"/>
    <col min="14" max="14" width="6" customWidth="1"/>
    <col min="15" max="15" width="6.62727272727273" customWidth="1"/>
    <col min="16" max="16" width="4.12727272727273" customWidth="1"/>
    <col min="17" max="17" width="4.25454545454545" customWidth="1"/>
  </cols>
  <sheetData>
    <row r="1" ht="33" customHeight="1" spans="1:16">
      <c r="A1" s="1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33" customHeight="1" spans="1:16">
      <c r="A2" s="3" t="s">
        <v>158</v>
      </c>
      <c r="B2" s="3"/>
      <c r="C2" s="3"/>
      <c r="D2" s="3"/>
      <c r="E2" s="3"/>
      <c r="F2" s="3"/>
      <c r="G2" s="4"/>
      <c r="H2" s="4"/>
      <c r="I2" s="4"/>
      <c r="J2" s="4"/>
      <c r="K2" s="47"/>
      <c r="L2" s="47"/>
      <c r="M2" s="47"/>
      <c r="N2" s="47"/>
      <c r="O2" s="47"/>
      <c r="P2" s="47"/>
    </row>
    <row r="3" ht="33" customHeight="1" spans="1:17">
      <c r="A3" s="5" t="s">
        <v>1</v>
      </c>
      <c r="B3" s="6" t="s">
        <v>2</v>
      </c>
      <c r="C3" s="7" t="s">
        <v>45</v>
      </c>
      <c r="D3" s="8"/>
      <c r="E3" s="8"/>
      <c r="F3" s="6"/>
      <c r="G3" s="8" t="s">
        <v>46</v>
      </c>
      <c r="H3" s="8"/>
      <c r="I3" s="8"/>
      <c r="J3" s="6"/>
      <c r="K3" s="8" t="s">
        <v>47</v>
      </c>
      <c r="L3" s="8"/>
      <c r="M3" s="8"/>
      <c r="N3" s="6"/>
      <c r="O3" s="48" t="s">
        <v>19</v>
      </c>
      <c r="P3" s="49" t="s">
        <v>5</v>
      </c>
      <c r="Q3" s="61" t="s">
        <v>20</v>
      </c>
    </row>
    <row r="4" ht="39" customHeight="1" spans="1:17">
      <c r="A4" s="9"/>
      <c r="B4" s="10"/>
      <c r="C4" s="11" t="s">
        <v>22</v>
      </c>
      <c r="D4" s="12" t="s">
        <v>8</v>
      </c>
      <c r="E4" s="13" t="s">
        <v>23</v>
      </c>
      <c r="F4" s="10" t="s">
        <v>10</v>
      </c>
      <c r="G4" s="14" t="s">
        <v>22</v>
      </c>
      <c r="H4" s="12" t="s">
        <v>8</v>
      </c>
      <c r="I4" s="50" t="s">
        <v>23</v>
      </c>
      <c r="J4" s="10" t="s">
        <v>10</v>
      </c>
      <c r="K4" s="14" t="s">
        <v>22</v>
      </c>
      <c r="L4" s="12" t="s">
        <v>8</v>
      </c>
      <c r="M4" s="50" t="s">
        <v>23</v>
      </c>
      <c r="N4" s="10" t="s">
        <v>10</v>
      </c>
      <c r="O4" s="51"/>
      <c r="P4" s="52"/>
      <c r="Q4" s="62"/>
    </row>
    <row r="5" ht="30" customHeight="1" spans="1:19">
      <c r="A5" s="15" t="s">
        <v>40</v>
      </c>
      <c r="B5" s="16" t="s">
        <v>115</v>
      </c>
      <c r="C5" s="17">
        <v>1</v>
      </c>
      <c r="D5" s="18">
        <v>3</v>
      </c>
      <c r="E5" s="19"/>
      <c r="F5" s="20">
        <v>3</v>
      </c>
      <c r="G5" s="21"/>
      <c r="H5" s="21"/>
      <c r="I5" s="21"/>
      <c r="J5" s="53"/>
      <c r="K5" s="21"/>
      <c r="L5" s="21"/>
      <c r="M5" s="21"/>
      <c r="N5" s="53"/>
      <c r="O5" s="54"/>
      <c r="P5" s="21">
        <f>D5+H5+L5</f>
        <v>3</v>
      </c>
      <c r="Q5" s="63"/>
      <c r="S5" s="64"/>
    </row>
    <row r="6" ht="30" customHeight="1" spans="1:19">
      <c r="A6" s="22" t="s">
        <v>59</v>
      </c>
      <c r="B6" s="23" t="s">
        <v>117</v>
      </c>
      <c r="C6" s="17"/>
      <c r="D6" s="18"/>
      <c r="E6" s="19"/>
      <c r="F6" s="20"/>
      <c r="G6" s="21"/>
      <c r="H6" s="21"/>
      <c r="I6" s="21"/>
      <c r="J6" s="53"/>
      <c r="K6" s="21">
        <v>3</v>
      </c>
      <c r="L6" s="21">
        <v>1</v>
      </c>
      <c r="M6" s="21"/>
      <c r="N6" s="53"/>
      <c r="O6" s="54"/>
      <c r="P6" s="21">
        <f t="shared" ref="P6:P10" si="0">D6+H6+L6</f>
        <v>1</v>
      </c>
      <c r="Q6" s="63"/>
      <c r="S6" s="64"/>
    </row>
    <row r="7" ht="30" customHeight="1" spans="1:19">
      <c r="A7" s="24" t="s">
        <v>40</v>
      </c>
      <c r="B7" s="25" t="s">
        <v>118</v>
      </c>
      <c r="C7" s="26"/>
      <c r="D7" s="27"/>
      <c r="E7" s="28"/>
      <c r="F7" s="25"/>
      <c r="G7" s="29"/>
      <c r="H7" s="29"/>
      <c r="I7" s="29"/>
      <c r="J7" s="55"/>
      <c r="K7" s="29"/>
      <c r="L7" s="29"/>
      <c r="M7" s="29"/>
      <c r="N7" s="55"/>
      <c r="O7" s="56"/>
      <c r="P7" s="29">
        <f t="shared" si="0"/>
        <v>0</v>
      </c>
      <c r="Q7" s="65" t="s">
        <v>11</v>
      </c>
      <c r="S7" s="66"/>
    </row>
    <row r="8" ht="30" customHeight="1" spans="1:19">
      <c r="A8" s="30" t="s">
        <v>65</v>
      </c>
      <c r="B8" s="31" t="s">
        <v>66</v>
      </c>
      <c r="C8" s="32">
        <v>1</v>
      </c>
      <c r="D8" s="33">
        <v>3</v>
      </c>
      <c r="E8" s="34"/>
      <c r="F8" s="35">
        <v>3</v>
      </c>
      <c r="G8" s="36"/>
      <c r="H8" s="36"/>
      <c r="I8" s="36"/>
      <c r="J8" s="57"/>
      <c r="K8" s="36"/>
      <c r="L8" s="36"/>
      <c r="M8" s="36"/>
      <c r="N8" s="57"/>
      <c r="O8" s="58"/>
      <c r="P8" s="21">
        <f t="shared" si="0"/>
        <v>3</v>
      </c>
      <c r="Q8" s="67"/>
      <c r="S8" s="66"/>
    </row>
    <row r="9" ht="30" customHeight="1" spans="1:19">
      <c r="A9" s="22" t="s">
        <v>67</v>
      </c>
      <c r="B9" s="23" t="s">
        <v>68</v>
      </c>
      <c r="C9" s="37"/>
      <c r="D9" s="38"/>
      <c r="E9" s="19"/>
      <c r="F9" s="23"/>
      <c r="G9" s="21"/>
      <c r="H9" s="21"/>
      <c r="I9" s="21"/>
      <c r="J9" s="53"/>
      <c r="K9" s="21">
        <v>3</v>
      </c>
      <c r="L9" s="21">
        <v>1</v>
      </c>
      <c r="M9" s="21"/>
      <c r="N9" s="53"/>
      <c r="O9" s="54"/>
      <c r="P9" s="21">
        <f t="shared" si="0"/>
        <v>1</v>
      </c>
      <c r="Q9" s="63"/>
      <c r="S9" s="64"/>
    </row>
    <row r="10" ht="30" customHeight="1" spans="1:19">
      <c r="A10" s="39" t="s">
        <v>80</v>
      </c>
      <c r="B10" s="40" t="s">
        <v>81</v>
      </c>
      <c r="C10" s="41"/>
      <c r="D10" s="42"/>
      <c r="E10" s="43"/>
      <c r="F10" s="44"/>
      <c r="G10" s="42"/>
      <c r="H10" s="42"/>
      <c r="I10" s="43"/>
      <c r="J10" s="44"/>
      <c r="K10" s="42"/>
      <c r="L10" s="42"/>
      <c r="M10" s="43"/>
      <c r="N10" s="44"/>
      <c r="O10" s="59"/>
      <c r="P10" s="60">
        <f t="shared" si="0"/>
        <v>0</v>
      </c>
      <c r="Q10" s="68"/>
      <c r="S10" s="64"/>
    </row>
    <row r="11" ht="30" customHeight="1" spans="1:19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S11" s="64"/>
    </row>
    <row r="12" ht="30" customHeight="1" spans="1:19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S12" s="66"/>
    </row>
    <row r="13" ht="30" customHeight="1" spans="1:16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ht="30" customHeight="1" spans="1:16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</sheetData>
  <mergeCells count="11">
    <mergeCell ref="A1:P1"/>
    <mergeCell ref="A2:F2"/>
    <mergeCell ref="K2:P2"/>
    <mergeCell ref="C3:F3"/>
    <mergeCell ref="G3:J3"/>
    <mergeCell ref="K3:N3"/>
    <mergeCell ref="A3:A4"/>
    <mergeCell ref="B3:B4"/>
    <mergeCell ref="O3:O4"/>
    <mergeCell ref="P3:P4"/>
    <mergeCell ref="Q3:Q4"/>
  </mergeCells>
  <printOptions horizontalCentered="1" verticalCentered="1"/>
  <pageMargins left="0.707638888888889" right="0.707638888888889" top="0.747916666666667" bottom="0.747916666666667" header="0.313888888888889" footer="0.313888888888889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"/>
  <sheetViews>
    <sheetView workbookViewId="0">
      <selection activeCell="B5" sqref="B5"/>
    </sheetView>
  </sheetViews>
  <sheetFormatPr defaultColWidth="9" defaultRowHeight="14"/>
  <cols>
    <col min="1" max="1" width="12" customWidth="1"/>
    <col min="2" max="2" width="15.6272727272727" customWidth="1"/>
    <col min="4" max="4" width="6.62727272727273" customWidth="1"/>
    <col min="6" max="6" width="6.62727272727273" customWidth="1"/>
    <col min="9" max="9" width="6.62727272727273" customWidth="1"/>
    <col min="11" max="11" width="6.62727272727273" customWidth="1"/>
  </cols>
  <sheetData>
    <row r="1" ht="33" customHeight="1" spans="1:14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ht="33" customHeight="1" spans="1:14">
      <c r="A2" s="121" t="s">
        <v>1</v>
      </c>
      <c r="B2" s="121" t="s">
        <v>2</v>
      </c>
      <c r="C2" s="121" t="s">
        <v>3</v>
      </c>
      <c r="D2" s="121"/>
      <c r="E2" s="121"/>
      <c r="F2" s="121"/>
      <c r="G2" s="121"/>
      <c r="H2" s="121" t="s">
        <v>4</v>
      </c>
      <c r="I2" s="121"/>
      <c r="J2" s="121"/>
      <c r="K2" s="121"/>
      <c r="L2" s="121"/>
      <c r="M2" s="121" t="s">
        <v>5</v>
      </c>
      <c r="N2" s="121" t="s">
        <v>6</v>
      </c>
    </row>
    <row r="3" ht="39" customHeight="1" spans="1:14">
      <c r="A3" s="121"/>
      <c r="B3" s="121"/>
      <c r="C3" s="121" t="s">
        <v>7</v>
      </c>
      <c r="D3" s="121" t="s">
        <v>8</v>
      </c>
      <c r="E3" s="121" t="s">
        <v>9</v>
      </c>
      <c r="F3" s="121" t="s">
        <v>8</v>
      </c>
      <c r="G3" s="121" t="s">
        <v>10</v>
      </c>
      <c r="H3" s="121" t="s">
        <v>7</v>
      </c>
      <c r="I3" s="121" t="s">
        <v>8</v>
      </c>
      <c r="J3" s="121" t="s">
        <v>9</v>
      </c>
      <c r="K3" s="121" t="s">
        <v>8</v>
      </c>
      <c r="L3" s="121" t="s">
        <v>10</v>
      </c>
      <c r="M3" s="121"/>
      <c r="N3" s="121"/>
    </row>
    <row r="4" ht="30" customHeight="1" spans="1:14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ht="30" customHeight="1" spans="1:14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ht="30" customHeight="1" spans="1:14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ht="30" customHeight="1" spans="1:15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t="s">
        <v>11</v>
      </c>
    </row>
    <row r="8" ht="30" customHeight="1" spans="1:14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</row>
    <row r="9" ht="30" customHeight="1" spans="1:14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</row>
    <row r="10" ht="30" customHeight="1" spans="1:14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</row>
    <row r="11" ht="30" customHeight="1" spans="1:14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</row>
    <row r="12" ht="30" customHeight="1" spans="1:14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</row>
    <row r="13" ht="30" customHeight="1" spans="1:14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</row>
    <row r="14" ht="30" customHeight="1" spans="1:14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</row>
    <row r="15" ht="30" customHeight="1" spans="1:14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</row>
    <row r="16" ht="30" customHeight="1" spans="1:14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</row>
    <row r="17" ht="30" customHeight="1" spans="1:14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</row>
    <row r="18" ht="30" customHeight="1" spans="1:14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</row>
    <row r="19" ht="30" customHeight="1" spans="1:14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</row>
    <row r="20" ht="30" customHeight="1" spans="1:14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</row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</sheetData>
  <mergeCells count="7">
    <mergeCell ref="A1:N1"/>
    <mergeCell ref="C2:G2"/>
    <mergeCell ref="H2:L2"/>
    <mergeCell ref="A2:A3"/>
    <mergeCell ref="B2:B3"/>
    <mergeCell ref="M2:M3"/>
    <mergeCell ref="N2:N3"/>
  </mergeCells>
  <printOptions horizontalCentered="1" vertic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"/>
  <sheetViews>
    <sheetView workbookViewId="0">
      <selection activeCell="B5" sqref="B5"/>
    </sheetView>
  </sheetViews>
  <sheetFormatPr defaultColWidth="9" defaultRowHeight="14"/>
  <cols>
    <col min="1" max="1" width="12" customWidth="1"/>
    <col min="2" max="2" width="15.6272727272727" customWidth="1"/>
    <col min="4" max="4" width="6.62727272727273" customWidth="1"/>
    <col min="6" max="6" width="6.62727272727273" customWidth="1"/>
    <col min="9" max="9" width="6.62727272727273" customWidth="1"/>
    <col min="11" max="11" width="6.62727272727273" customWidth="1"/>
  </cols>
  <sheetData>
    <row r="1" ht="33" customHeight="1" spans="1:14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ht="33" customHeight="1" spans="1:14">
      <c r="A2" s="121" t="s">
        <v>1</v>
      </c>
      <c r="B2" s="121" t="s">
        <v>2</v>
      </c>
      <c r="C2" s="121" t="s">
        <v>3</v>
      </c>
      <c r="D2" s="121"/>
      <c r="E2" s="121"/>
      <c r="F2" s="121"/>
      <c r="G2" s="121"/>
      <c r="H2" s="121" t="s">
        <v>4</v>
      </c>
      <c r="I2" s="121"/>
      <c r="J2" s="121"/>
      <c r="K2" s="121"/>
      <c r="L2" s="121"/>
      <c r="M2" s="121" t="s">
        <v>5</v>
      </c>
      <c r="N2" s="121" t="s">
        <v>6</v>
      </c>
    </row>
    <row r="3" ht="39" customHeight="1" spans="1:14">
      <c r="A3" s="121"/>
      <c r="B3" s="121"/>
      <c r="C3" s="121" t="s">
        <v>7</v>
      </c>
      <c r="D3" s="121" t="s">
        <v>8</v>
      </c>
      <c r="E3" s="121" t="s">
        <v>9</v>
      </c>
      <c r="F3" s="121" t="s">
        <v>8</v>
      </c>
      <c r="G3" s="121" t="s">
        <v>10</v>
      </c>
      <c r="H3" s="121" t="s">
        <v>7</v>
      </c>
      <c r="I3" s="121" t="s">
        <v>8</v>
      </c>
      <c r="J3" s="121" t="s">
        <v>9</v>
      </c>
      <c r="K3" s="121" t="s">
        <v>8</v>
      </c>
      <c r="L3" s="121" t="s">
        <v>10</v>
      </c>
      <c r="M3" s="121"/>
      <c r="N3" s="121"/>
    </row>
    <row r="4" ht="30" customHeight="1" spans="1:14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ht="30" customHeight="1" spans="1:14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ht="30" customHeight="1" spans="1:14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ht="30" customHeight="1" spans="1:15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t="s">
        <v>11</v>
      </c>
    </row>
    <row r="8" ht="30" customHeight="1" spans="1:14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</row>
    <row r="9" ht="30" customHeight="1" spans="1:14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</row>
    <row r="10" ht="30" customHeight="1" spans="1:14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</row>
    <row r="11" ht="30" customHeight="1" spans="1:14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</row>
    <row r="12" ht="30" customHeight="1" spans="1:14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</row>
    <row r="13" ht="30" customHeight="1" spans="1:14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</row>
    <row r="14" ht="30" customHeight="1" spans="1:14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</row>
    <row r="15" ht="30" customHeight="1" spans="1:14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</row>
    <row r="16" ht="30" customHeight="1" spans="1:14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</row>
    <row r="17" ht="30" customHeight="1" spans="1:14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</row>
    <row r="18" ht="30" customHeight="1" spans="1:14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</row>
    <row r="19" ht="30" customHeight="1" spans="1:14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</row>
    <row r="20" ht="30" customHeight="1" spans="1:14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</row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</sheetData>
  <mergeCells count="7">
    <mergeCell ref="A1:N1"/>
    <mergeCell ref="C2:G2"/>
    <mergeCell ref="H2:L2"/>
    <mergeCell ref="A2:A3"/>
    <mergeCell ref="B2:B3"/>
    <mergeCell ref="M2:M3"/>
    <mergeCell ref="N2:N3"/>
  </mergeCells>
  <printOptions horizontalCentered="1" vertic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32"/>
  <sheetViews>
    <sheetView topLeftCell="A4" workbookViewId="0">
      <selection activeCell="H8" sqref="H8"/>
    </sheetView>
  </sheetViews>
  <sheetFormatPr defaultColWidth="9" defaultRowHeight="14"/>
  <cols>
    <col min="1" max="1" width="6" customWidth="1"/>
    <col min="2" max="2" width="7.5" customWidth="1"/>
    <col min="3" max="3" width="8.12727272727273" customWidth="1"/>
    <col min="4" max="8" width="6" customWidth="1"/>
    <col min="9" max="9" width="8.12727272727273" customWidth="1"/>
    <col min="10" max="10" width="5" customWidth="1"/>
    <col min="11" max="11" width="5.62727272727273" customWidth="1"/>
    <col min="12" max="12" width="5.37272727272727" customWidth="1"/>
    <col min="13" max="13" width="5.5" customWidth="1"/>
    <col min="14" max="14" width="6" customWidth="1"/>
    <col min="15" max="15" width="8.12727272727273" customWidth="1"/>
    <col min="16" max="20" width="6" customWidth="1"/>
    <col min="21" max="21" width="8.12727272727273" customWidth="1"/>
    <col min="22" max="26" width="6" customWidth="1"/>
    <col min="27" max="27" width="6.62727272727273" customWidth="1"/>
    <col min="28" max="28" width="6.5" customWidth="1"/>
    <col min="29" max="29" width="4.25454545454545" customWidth="1"/>
  </cols>
  <sheetData>
    <row r="1" ht="24" customHeight="1" spans="1:1">
      <c r="A1" s="113" t="s">
        <v>12</v>
      </c>
    </row>
    <row r="2" ht="33" customHeight="1" spans="1:29">
      <c r="A2" s="1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ht="33" customHeight="1" spans="1:29">
      <c r="A3" s="3" t="s">
        <v>14</v>
      </c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</row>
    <row r="4" ht="33" customHeight="1" spans="1:29">
      <c r="A4" s="12" t="s">
        <v>1</v>
      </c>
      <c r="B4" s="77" t="s">
        <v>2</v>
      </c>
      <c r="C4" s="5" t="s">
        <v>15</v>
      </c>
      <c r="D4" s="8"/>
      <c r="E4" s="8"/>
      <c r="F4" s="8"/>
      <c r="G4" s="8"/>
      <c r="H4" s="6"/>
      <c r="I4" s="5" t="s">
        <v>16</v>
      </c>
      <c r="J4" s="8"/>
      <c r="K4" s="8"/>
      <c r="L4" s="8"/>
      <c r="M4" s="8"/>
      <c r="N4" s="6"/>
      <c r="O4" s="5" t="s">
        <v>17</v>
      </c>
      <c r="P4" s="8"/>
      <c r="Q4" s="8"/>
      <c r="R4" s="8"/>
      <c r="S4" s="8"/>
      <c r="T4" s="6"/>
      <c r="U4" s="5" t="s">
        <v>18</v>
      </c>
      <c r="V4" s="8"/>
      <c r="W4" s="8"/>
      <c r="X4" s="8"/>
      <c r="Y4" s="8"/>
      <c r="Z4" s="6"/>
      <c r="AA4" s="48" t="s">
        <v>19</v>
      </c>
      <c r="AB4" s="49" t="s">
        <v>5</v>
      </c>
      <c r="AC4" s="61" t="s">
        <v>20</v>
      </c>
    </row>
    <row r="5" ht="39" customHeight="1" spans="1:30">
      <c r="A5" s="89"/>
      <c r="B5" s="90"/>
      <c r="C5" s="114" t="s">
        <v>21</v>
      </c>
      <c r="D5" s="12" t="s">
        <v>8</v>
      </c>
      <c r="E5" s="14" t="s">
        <v>22</v>
      </c>
      <c r="F5" s="12" t="s">
        <v>8</v>
      </c>
      <c r="G5" s="81" t="s">
        <v>23</v>
      </c>
      <c r="H5" s="10" t="s">
        <v>10</v>
      </c>
      <c r="I5" s="114" t="s">
        <v>21</v>
      </c>
      <c r="J5" s="12" t="s">
        <v>8</v>
      </c>
      <c r="K5" s="14" t="s">
        <v>22</v>
      </c>
      <c r="L5" s="12" t="s">
        <v>8</v>
      </c>
      <c r="M5" s="50" t="s">
        <v>23</v>
      </c>
      <c r="N5" s="10" t="s">
        <v>10</v>
      </c>
      <c r="O5" s="114" t="s">
        <v>21</v>
      </c>
      <c r="P5" s="12" t="s">
        <v>8</v>
      </c>
      <c r="Q5" s="14" t="s">
        <v>22</v>
      </c>
      <c r="R5" s="12" t="s">
        <v>8</v>
      </c>
      <c r="S5" s="50" t="s">
        <v>23</v>
      </c>
      <c r="T5" s="10" t="s">
        <v>10</v>
      </c>
      <c r="U5" s="114" t="s">
        <v>21</v>
      </c>
      <c r="V5" s="12" t="s">
        <v>8</v>
      </c>
      <c r="W5" s="14" t="s">
        <v>22</v>
      </c>
      <c r="X5" s="12" t="s">
        <v>8</v>
      </c>
      <c r="Y5" s="50" t="s">
        <v>23</v>
      </c>
      <c r="Z5" s="10" t="s">
        <v>10</v>
      </c>
      <c r="AA5" s="51"/>
      <c r="AB5" s="52"/>
      <c r="AC5" s="62"/>
      <c r="AD5" s="118"/>
    </row>
    <row r="6" ht="30" customHeight="1" spans="1:32">
      <c r="A6" s="19" t="s">
        <v>24</v>
      </c>
      <c r="B6" s="115" t="s">
        <v>25</v>
      </c>
      <c r="C6" s="54">
        <v>2</v>
      </c>
      <c r="D6" s="83">
        <v>7</v>
      </c>
      <c r="E6" s="83">
        <v>1</v>
      </c>
      <c r="F6" s="83">
        <v>12</v>
      </c>
      <c r="G6" s="21"/>
      <c r="H6" s="71">
        <f t="shared" ref="H6:H14" si="0">D6+F6</f>
        <v>19</v>
      </c>
      <c r="I6" s="116">
        <v>1</v>
      </c>
      <c r="J6" s="21">
        <v>8</v>
      </c>
      <c r="K6" s="117">
        <v>4</v>
      </c>
      <c r="L6" s="21">
        <v>6</v>
      </c>
      <c r="M6" s="21"/>
      <c r="N6" s="71">
        <f t="shared" ref="N6:N14" si="1">J6+L6</f>
        <v>14</v>
      </c>
      <c r="O6" s="54">
        <v>2</v>
      </c>
      <c r="P6" s="21">
        <v>7</v>
      </c>
      <c r="Q6" s="21">
        <v>1</v>
      </c>
      <c r="R6" s="21">
        <v>15</v>
      </c>
      <c r="S6" s="21"/>
      <c r="T6" s="71">
        <f t="shared" ref="T6:T14" si="2">P6+R6</f>
        <v>22</v>
      </c>
      <c r="U6" s="54">
        <v>3</v>
      </c>
      <c r="V6" s="21">
        <v>6</v>
      </c>
      <c r="W6" s="21">
        <v>2</v>
      </c>
      <c r="X6" s="21">
        <v>11</v>
      </c>
      <c r="Y6" s="21"/>
      <c r="Z6" s="71">
        <f t="shared" ref="Z6:Z14" si="3">V6+X6</f>
        <v>17</v>
      </c>
      <c r="AA6" s="58"/>
      <c r="AB6" s="74">
        <f>SUM(LARGE((H6,N6,T6,Z6),{1,2,3}))+AA6</f>
        <v>58</v>
      </c>
      <c r="AC6" s="57"/>
      <c r="AF6" s="66"/>
    </row>
    <row r="7" ht="30" customHeight="1" spans="1:32">
      <c r="A7" s="19" t="s">
        <v>26</v>
      </c>
      <c r="B7" s="115" t="s">
        <v>27</v>
      </c>
      <c r="C7" s="54">
        <v>1</v>
      </c>
      <c r="D7" s="83">
        <v>8</v>
      </c>
      <c r="E7" s="83">
        <v>3</v>
      </c>
      <c r="F7" s="83">
        <v>7</v>
      </c>
      <c r="G7" s="21"/>
      <c r="H7" s="71">
        <f t="shared" si="0"/>
        <v>15</v>
      </c>
      <c r="I7" s="54"/>
      <c r="J7" s="21"/>
      <c r="K7" s="21"/>
      <c r="L7" s="21"/>
      <c r="M7" s="21"/>
      <c r="N7" s="71">
        <f t="shared" si="1"/>
        <v>0</v>
      </c>
      <c r="O7" s="54"/>
      <c r="P7" s="21"/>
      <c r="Q7" s="21"/>
      <c r="R7" s="21"/>
      <c r="S7" s="21"/>
      <c r="T7" s="71">
        <f t="shared" si="2"/>
        <v>0</v>
      </c>
      <c r="U7" s="54">
        <v>8</v>
      </c>
      <c r="V7" s="21">
        <v>1</v>
      </c>
      <c r="W7" s="21">
        <v>5</v>
      </c>
      <c r="X7" s="21">
        <v>5</v>
      </c>
      <c r="Y7" s="21"/>
      <c r="Z7" s="71">
        <f t="shared" si="3"/>
        <v>6</v>
      </c>
      <c r="AA7" s="54"/>
      <c r="AB7" s="74">
        <f>SUM(LARGE((H7,N7,T7,Z7),{1,2,3}))+AA7</f>
        <v>21</v>
      </c>
      <c r="AC7" s="53"/>
      <c r="AF7" s="64"/>
    </row>
    <row r="8" ht="30" customHeight="1" spans="1:32">
      <c r="A8" s="19" t="s">
        <v>28</v>
      </c>
      <c r="B8" s="115" t="s">
        <v>29</v>
      </c>
      <c r="C8" s="54">
        <v>5</v>
      </c>
      <c r="D8" s="83">
        <v>4</v>
      </c>
      <c r="E8" s="83">
        <v>2</v>
      </c>
      <c r="F8" s="83">
        <v>9</v>
      </c>
      <c r="G8" s="21"/>
      <c r="H8" s="71">
        <f t="shared" si="0"/>
        <v>13</v>
      </c>
      <c r="I8" s="54"/>
      <c r="J8" s="21"/>
      <c r="K8" s="21"/>
      <c r="L8" s="21"/>
      <c r="M8" s="21"/>
      <c r="N8" s="71">
        <f t="shared" si="1"/>
        <v>0</v>
      </c>
      <c r="O8" s="54"/>
      <c r="P8" s="21"/>
      <c r="Q8" s="21"/>
      <c r="R8" s="21"/>
      <c r="S8" s="21"/>
      <c r="T8" s="71">
        <f t="shared" si="2"/>
        <v>0</v>
      </c>
      <c r="U8" s="54"/>
      <c r="V8" s="21"/>
      <c r="W8" s="21"/>
      <c r="X8" s="21"/>
      <c r="Y8" s="21"/>
      <c r="Z8" s="71">
        <f t="shared" si="3"/>
        <v>0</v>
      </c>
      <c r="AA8" s="54"/>
      <c r="AB8" s="74">
        <f>SUM(LARGE((H8,N8,T8,Z8),{1,2,3}))+AA8</f>
        <v>13</v>
      </c>
      <c r="AC8" s="53"/>
      <c r="AF8" s="64"/>
    </row>
    <row r="9" ht="30" customHeight="1" spans="1:32">
      <c r="A9" s="19" t="s">
        <v>30</v>
      </c>
      <c r="B9" s="115" t="s">
        <v>31</v>
      </c>
      <c r="C9" s="54">
        <v>4</v>
      </c>
      <c r="D9" s="83">
        <v>5</v>
      </c>
      <c r="E9" s="83">
        <v>5</v>
      </c>
      <c r="F9" s="83">
        <v>4</v>
      </c>
      <c r="G9" s="21"/>
      <c r="H9" s="71">
        <f t="shared" si="0"/>
        <v>9</v>
      </c>
      <c r="I9" s="116">
        <v>3</v>
      </c>
      <c r="J9" s="21">
        <v>6</v>
      </c>
      <c r="K9" s="117">
        <v>1</v>
      </c>
      <c r="L9" s="21">
        <v>15</v>
      </c>
      <c r="M9" s="21">
        <v>5</v>
      </c>
      <c r="N9" s="71">
        <f t="shared" si="1"/>
        <v>21</v>
      </c>
      <c r="O9" s="54">
        <v>6</v>
      </c>
      <c r="P9" s="21">
        <v>3</v>
      </c>
      <c r="Q9" s="21">
        <v>3</v>
      </c>
      <c r="R9" s="21">
        <v>8</v>
      </c>
      <c r="S9" s="21"/>
      <c r="T9" s="71">
        <f t="shared" si="2"/>
        <v>11</v>
      </c>
      <c r="U9" s="54"/>
      <c r="V9" s="21"/>
      <c r="W9" s="21"/>
      <c r="X9" s="21"/>
      <c r="Y9" s="21"/>
      <c r="Z9" s="71">
        <f t="shared" si="3"/>
        <v>0</v>
      </c>
      <c r="AA9" s="54">
        <v>5</v>
      </c>
      <c r="AB9" s="74">
        <f>SUM(LARGE((H9,N9,T9,Z9),{1,2,3}))+AA9</f>
        <v>46</v>
      </c>
      <c r="AC9" s="53"/>
      <c r="AD9" t="s">
        <v>11</v>
      </c>
      <c r="AF9" s="66"/>
    </row>
    <row r="10" ht="30" customHeight="1" spans="1:32">
      <c r="A10" s="19" t="s">
        <v>32</v>
      </c>
      <c r="B10" s="115" t="s">
        <v>33</v>
      </c>
      <c r="C10" s="54">
        <v>3</v>
      </c>
      <c r="D10" s="83">
        <v>6</v>
      </c>
      <c r="E10" s="83">
        <v>8</v>
      </c>
      <c r="F10" s="83">
        <v>1</v>
      </c>
      <c r="G10" s="21"/>
      <c r="H10" s="71">
        <f t="shared" si="0"/>
        <v>7</v>
      </c>
      <c r="I10" s="54"/>
      <c r="J10" s="21"/>
      <c r="K10" s="21"/>
      <c r="L10" s="21"/>
      <c r="M10" s="21"/>
      <c r="N10" s="71">
        <f t="shared" si="1"/>
        <v>0</v>
      </c>
      <c r="O10" s="54"/>
      <c r="P10" s="21"/>
      <c r="Q10" s="21"/>
      <c r="R10" s="21"/>
      <c r="S10" s="21"/>
      <c r="T10" s="71">
        <f t="shared" si="2"/>
        <v>0</v>
      </c>
      <c r="U10" s="54"/>
      <c r="V10" s="21"/>
      <c r="W10" s="21"/>
      <c r="X10" s="21"/>
      <c r="Y10" s="21"/>
      <c r="Z10" s="71">
        <f t="shared" si="3"/>
        <v>0</v>
      </c>
      <c r="AA10" s="54"/>
      <c r="AB10" s="74">
        <f>SUM(LARGE((H10,N10,T10,Z10),{1,2,3}))+AA10</f>
        <v>7</v>
      </c>
      <c r="AC10" s="53"/>
      <c r="AF10" s="64"/>
    </row>
    <row r="11" ht="30" customHeight="1" spans="1:32">
      <c r="A11" s="19" t="s">
        <v>34</v>
      </c>
      <c r="B11" s="115" t="s">
        <v>35</v>
      </c>
      <c r="C11" s="54">
        <v>7</v>
      </c>
      <c r="D11" s="83">
        <v>2</v>
      </c>
      <c r="E11" s="83">
        <v>4</v>
      </c>
      <c r="F11" s="83">
        <v>5</v>
      </c>
      <c r="G11" s="21"/>
      <c r="H11" s="71">
        <f t="shared" si="0"/>
        <v>7</v>
      </c>
      <c r="I11" s="54"/>
      <c r="J11" s="21"/>
      <c r="K11" s="21"/>
      <c r="L11" s="21"/>
      <c r="M11" s="21"/>
      <c r="N11" s="71">
        <f t="shared" si="1"/>
        <v>0</v>
      </c>
      <c r="O11" s="54"/>
      <c r="P11" s="21"/>
      <c r="Q11" s="21"/>
      <c r="R11" s="21"/>
      <c r="S11" s="21"/>
      <c r="T11" s="71">
        <f t="shared" si="2"/>
        <v>0</v>
      </c>
      <c r="U11" s="54"/>
      <c r="V11" s="21"/>
      <c r="W11" s="21"/>
      <c r="X11" s="21"/>
      <c r="Y11" s="21"/>
      <c r="Z11" s="71">
        <f t="shared" si="3"/>
        <v>0</v>
      </c>
      <c r="AA11" s="54"/>
      <c r="AB11" s="74">
        <f>SUM(LARGE((H11,N11,T11,Z11),{1,2,3}))+AA11</f>
        <v>7</v>
      </c>
      <c r="AC11" s="53"/>
      <c r="AF11" s="64"/>
    </row>
    <row r="12" ht="30" customHeight="1" spans="1:32">
      <c r="A12" s="19" t="s">
        <v>36</v>
      </c>
      <c r="B12" s="115" t="s">
        <v>37</v>
      </c>
      <c r="C12" s="54">
        <v>6</v>
      </c>
      <c r="D12" s="83">
        <v>3</v>
      </c>
      <c r="E12" s="83">
        <v>6</v>
      </c>
      <c r="F12" s="83">
        <v>3</v>
      </c>
      <c r="G12" s="21"/>
      <c r="H12" s="71">
        <f t="shared" si="0"/>
        <v>6</v>
      </c>
      <c r="I12" s="54"/>
      <c r="J12" s="21"/>
      <c r="K12" s="21"/>
      <c r="L12" s="21"/>
      <c r="M12" s="21"/>
      <c r="N12" s="71">
        <f t="shared" si="1"/>
        <v>0</v>
      </c>
      <c r="O12" s="54"/>
      <c r="P12" s="21"/>
      <c r="Q12" s="21"/>
      <c r="R12" s="21"/>
      <c r="S12" s="21"/>
      <c r="T12" s="71">
        <f t="shared" si="2"/>
        <v>0</v>
      </c>
      <c r="U12" s="54"/>
      <c r="V12" s="21"/>
      <c r="W12" s="21"/>
      <c r="X12" s="21"/>
      <c r="Y12" s="21"/>
      <c r="Z12" s="71">
        <f t="shared" si="3"/>
        <v>0</v>
      </c>
      <c r="AA12" s="54"/>
      <c r="AB12" s="74">
        <f>SUM(LARGE((H12,N12,T12,Z12),{1,2,3}))+AA12</f>
        <v>6</v>
      </c>
      <c r="AC12" s="53"/>
      <c r="AF12" s="66"/>
    </row>
    <row r="13" ht="30" customHeight="1" spans="1:32">
      <c r="A13" s="19" t="s">
        <v>38</v>
      </c>
      <c r="B13" s="115" t="s">
        <v>39</v>
      </c>
      <c r="C13" s="54">
        <v>8</v>
      </c>
      <c r="D13" s="83">
        <v>1</v>
      </c>
      <c r="E13" s="83">
        <v>7</v>
      </c>
      <c r="F13" s="83">
        <v>2</v>
      </c>
      <c r="G13" s="21"/>
      <c r="H13" s="71">
        <f t="shared" si="0"/>
        <v>3</v>
      </c>
      <c r="I13" s="54"/>
      <c r="J13" s="21"/>
      <c r="K13" s="21"/>
      <c r="L13" s="21"/>
      <c r="M13" s="21"/>
      <c r="N13" s="71">
        <f t="shared" si="1"/>
        <v>0</v>
      </c>
      <c r="O13" s="54"/>
      <c r="P13" s="21"/>
      <c r="Q13" s="21"/>
      <c r="R13" s="21"/>
      <c r="S13" s="21"/>
      <c r="T13" s="71">
        <f t="shared" si="2"/>
        <v>0</v>
      </c>
      <c r="U13" s="54"/>
      <c r="V13" s="21"/>
      <c r="W13" s="21"/>
      <c r="X13" s="21"/>
      <c r="Y13" s="21"/>
      <c r="Z13" s="71">
        <f t="shared" si="3"/>
        <v>0</v>
      </c>
      <c r="AA13" s="54"/>
      <c r="AB13" s="74">
        <f>SUM(LARGE((H13,N13,T13,Z13),{1,2,3}))+AA13</f>
        <v>3</v>
      </c>
      <c r="AC13" s="53"/>
      <c r="AF13" s="64"/>
    </row>
    <row r="14" ht="30" customHeight="1" spans="1:32">
      <c r="A14" s="60" t="s">
        <v>40</v>
      </c>
      <c r="B14" s="84" t="s">
        <v>41</v>
      </c>
      <c r="C14" s="85"/>
      <c r="D14" s="86"/>
      <c r="E14" s="86"/>
      <c r="F14" s="86"/>
      <c r="G14" s="60"/>
      <c r="H14" s="60">
        <f t="shared" si="0"/>
        <v>0</v>
      </c>
      <c r="I14" s="85"/>
      <c r="J14" s="60"/>
      <c r="K14" s="60"/>
      <c r="L14" s="60"/>
      <c r="M14" s="60"/>
      <c r="N14" s="60">
        <f t="shared" si="1"/>
        <v>0</v>
      </c>
      <c r="O14" s="85">
        <v>1</v>
      </c>
      <c r="P14" s="60">
        <v>8</v>
      </c>
      <c r="Q14" s="60">
        <v>2</v>
      </c>
      <c r="R14" s="60">
        <v>11</v>
      </c>
      <c r="S14" s="60"/>
      <c r="T14" s="60">
        <f t="shared" si="2"/>
        <v>19</v>
      </c>
      <c r="U14" s="85"/>
      <c r="V14" s="60"/>
      <c r="W14" s="60"/>
      <c r="X14" s="60"/>
      <c r="Y14" s="60"/>
      <c r="Z14" s="60">
        <f t="shared" si="3"/>
        <v>0</v>
      </c>
      <c r="AA14" s="85"/>
      <c r="AB14" s="60">
        <f>SUM(LARGE((H14,N14,T14,Z14),{1,2,3}))+AA14</f>
        <v>19</v>
      </c>
      <c r="AC14" s="87"/>
      <c r="AF14" s="64"/>
    </row>
    <row r="15" ht="30" customHeight="1" spans="1:32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F15" s="64"/>
    </row>
    <row r="16" ht="30" customHeight="1" spans="1:32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F16" s="64"/>
    </row>
    <row r="17" ht="30" customHeight="1" spans="1:32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F17" s="66"/>
    </row>
    <row r="18" ht="30" customHeight="1" spans="1:29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</row>
    <row r="19" ht="30" customHeight="1" spans="1:29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</row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</sheetData>
  <sortState ref="A5:H12">
    <sortCondition ref="H5:H12" descending="1"/>
  </sortState>
  <mergeCells count="12">
    <mergeCell ref="A2:AC2"/>
    <mergeCell ref="A3:I3"/>
    <mergeCell ref="O3:AC3"/>
    <mergeCell ref="C4:H4"/>
    <mergeCell ref="I4:N4"/>
    <mergeCell ref="O4:T4"/>
    <mergeCell ref="U4:Z4"/>
    <mergeCell ref="A4:A5"/>
    <mergeCell ref="B4:B5"/>
    <mergeCell ref="AA4:AA5"/>
    <mergeCell ref="AB4:AB5"/>
    <mergeCell ref="AC4:AC5"/>
  </mergeCells>
  <printOptions horizontalCentered="1" verticalCentered="1"/>
  <pageMargins left="0.707638888888889" right="0.707638888888889" top="0.747916666666667" bottom="0.747916666666667" header="0.313888888888889" footer="0.313888888888889"/>
  <pageSetup paperSize="9" scale="70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34"/>
  <sheetViews>
    <sheetView zoomScale="85" zoomScaleNormal="85" workbookViewId="0">
      <selection activeCell="S7" sqref="S7"/>
    </sheetView>
  </sheetViews>
  <sheetFormatPr defaultColWidth="9" defaultRowHeight="14"/>
  <cols>
    <col min="1" max="1" width="7.37272727272727" customWidth="1"/>
    <col min="2" max="2" width="7.75454545454545" customWidth="1"/>
    <col min="3" max="3" width="7.5" customWidth="1"/>
    <col min="4" max="4" width="5.25454545454545" customWidth="1"/>
    <col min="5" max="5" width="5.5" customWidth="1"/>
    <col min="6" max="6" width="5" customWidth="1"/>
    <col min="7" max="7" width="5.87272727272727" customWidth="1"/>
    <col min="8" max="8" width="6" customWidth="1"/>
    <col min="9" max="9" width="7.62727272727273" customWidth="1"/>
    <col min="10" max="10" width="5" customWidth="1"/>
    <col min="11" max="11" width="5.62727272727273" customWidth="1"/>
    <col min="12" max="12" width="5.37272727272727" customWidth="1"/>
    <col min="13" max="13" width="5.5" customWidth="1"/>
    <col min="14" max="14" width="6.25454545454545" customWidth="1"/>
    <col min="15" max="15" width="8.23636363636364" customWidth="1"/>
    <col min="16" max="16" width="4.87272727272727" customWidth="1"/>
    <col min="17" max="17" width="5.5" customWidth="1"/>
    <col min="18" max="18" width="5.37272727272727" customWidth="1"/>
    <col min="19" max="19" width="5.5" customWidth="1"/>
    <col min="20" max="20" width="5.12727272727273" customWidth="1"/>
    <col min="21" max="21" width="8.12727272727273" customWidth="1"/>
    <col min="22" max="26" width="5.12727272727273" customWidth="1"/>
    <col min="27" max="27" width="6.62727272727273" customWidth="1"/>
    <col min="28" max="28" width="5.87272727272727" customWidth="1"/>
  </cols>
  <sheetData>
    <row r="1" ht="33" customHeight="1" spans="1:28">
      <c r="A1" s="1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33" customHeight="1" spans="1:28">
      <c r="A2" s="3" t="s">
        <v>42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7" t="s">
        <v>43</v>
      </c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ht="33" customHeight="1" spans="1:29">
      <c r="A3" s="5" t="s">
        <v>1</v>
      </c>
      <c r="B3" s="6" t="s">
        <v>2</v>
      </c>
      <c r="C3" s="5" t="s">
        <v>44</v>
      </c>
      <c r="D3" s="8"/>
      <c r="E3" s="8"/>
      <c r="F3" s="8"/>
      <c r="G3" s="8"/>
      <c r="H3" s="6"/>
      <c r="I3" s="5" t="s">
        <v>45</v>
      </c>
      <c r="J3" s="8"/>
      <c r="K3" s="8"/>
      <c r="L3" s="8"/>
      <c r="M3" s="8"/>
      <c r="N3" s="6"/>
      <c r="O3" s="5" t="s">
        <v>46</v>
      </c>
      <c r="P3" s="8"/>
      <c r="Q3" s="8"/>
      <c r="R3" s="8"/>
      <c r="S3" s="8"/>
      <c r="T3" s="6"/>
      <c r="U3" s="5" t="s">
        <v>47</v>
      </c>
      <c r="V3" s="8"/>
      <c r="W3" s="8"/>
      <c r="X3" s="8"/>
      <c r="Y3" s="8"/>
      <c r="Z3" s="6"/>
      <c r="AA3" s="48" t="s">
        <v>19</v>
      </c>
      <c r="AB3" s="49" t="s">
        <v>5</v>
      </c>
      <c r="AC3" s="61" t="s">
        <v>20</v>
      </c>
    </row>
    <row r="4" ht="39" customHeight="1" spans="1:29">
      <c r="A4" s="96"/>
      <c r="B4" s="97"/>
      <c r="C4" s="103" t="s">
        <v>21</v>
      </c>
      <c r="D4" s="98" t="s">
        <v>8</v>
      </c>
      <c r="E4" s="99" t="s">
        <v>22</v>
      </c>
      <c r="F4" s="98" t="s">
        <v>8</v>
      </c>
      <c r="G4" s="52" t="s">
        <v>23</v>
      </c>
      <c r="H4" s="97" t="s">
        <v>10</v>
      </c>
      <c r="I4" s="103" t="s">
        <v>21</v>
      </c>
      <c r="J4" s="98" t="s">
        <v>8</v>
      </c>
      <c r="K4" s="99" t="s">
        <v>22</v>
      </c>
      <c r="L4" s="98" t="s">
        <v>8</v>
      </c>
      <c r="M4" s="111" t="s">
        <v>23</v>
      </c>
      <c r="N4" s="97" t="s">
        <v>10</v>
      </c>
      <c r="O4" s="103" t="s">
        <v>21</v>
      </c>
      <c r="P4" s="98" t="s">
        <v>8</v>
      </c>
      <c r="Q4" s="99" t="s">
        <v>22</v>
      </c>
      <c r="R4" s="98" t="s">
        <v>8</v>
      </c>
      <c r="S4" s="111" t="s">
        <v>23</v>
      </c>
      <c r="T4" s="97" t="s">
        <v>10</v>
      </c>
      <c r="U4" s="103" t="s">
        <v>21</v>
      </c>
      <c r="V4" s="98" t="s">
        <v>8</v>
      </c>
      <c r="W4" s="99" t="s">
        <v>22</v>
      </c>
      <c r="X4" s="98" t="s">
        <v>8</v>
      </c>
      <c r="Y4" s="111" t="s">
        <v>23</v>
      </c>
      <c r="Z4" s="97" t="s">
        <v>10</v>
      </c>
      <c r="AA4" s="51"/>
      <c r="AB4" s="52"/>
      <c r="AC4" s="62"/>
    </row>
    <row r="5" ht="30" customHeight="1" spans="1:31">
      <c r="A5" s="108" t="s">
        <v>34</v>
      </c>
      <c r="B5" s="109" t="s">
        <v>35</v>
      </c>
      <c r="C5" s="108">
        <v>4</v>
      </c>
      <c r="D5" s="33">
        <v>5</v>
      </c>
      <c r="E5" s="33">
        <v>3</v>
      </c>
      <c r="F5" s="33">
        <v>7</v>
      </c>
      <c r="G5" s="34"/>
      <c r="H5" s="71">
        <f t="shared" ref="H5:H17" si="0">D5+F5</f>
        <v>12</v>
      </c>
      <c r="I5" s="58"/>
      <c r="J5" s="36"/>
      <c r="K5" s="36"/>
      <c r="L5" s="36"/>
      <c r="M5" s="36"/>
      <c r="N5" s="71">
        <f t="shared" ref="N5:N17" si="1">J5+L5</f>
        <v>0</v>
      </c>
      <c r="O5" s="58">
        <v>3</v>
      </c>
      <c r="P5" s="36">
        <v>6</v>
      </c>
      <c r="Q5" s="36">
        <v>6</v>
      </c>
      <c r="R5" s="36">
        <v>4</v>
      </c>
      <c r="S5" s="36"/>
      <c r="T5" s="71">
        <f t="shared" ref="T5:T17" si="2">P5+R5</f>
        <v>10</v>
      </c>
      <c r="U5" s="58"/>
      <c r="V5" s="36"/>
      <c r="W5" s="36"/>
      <c r="X5" s="36"/>
      <c r="Y5" s="36"/>
      <c r="Z5" s="71">
        <f t="shared" ref="Z5:Z17" si="3">V5+X5</f>
        <v>0</v>
      </c>
      <c r="AA5" s="58"/>
      <c r="AB5" s="74">
        <f>SUM(LARGE((H5,N5,T5,Z5),{1,2,3}))+AA5</f>
        <v>22</v>
      </c>
      <c r="AC5" s="57"/>
      <c r="AE5" s="66"/>
    </row>
    <row r="6" ht="30" customHeight="1" spans="1:31">
      <c r="A6" s="15" t="s">
        <v>48</v>
      </c>
      <c r="B6" s="16" t="s">
        <v>49</v>
      </c>
      <c r="C6" s="15">
        <v>3</v>
      </c>
      <c r="D6" s="18">
        <v>6</v>
      </c>
      <c r="E6" s="18">
        <v>1</v>
      </c>
      <c r="F6" s="18">
        <v>12</v>
      </c>
      <c r="G6" s="19"/>
      <c r="H6" s="71">
        <f t="shared" si="0"/>
        <v>18</v>
      </c>
      <c r="I6" s="54">
        <v>5</v>
      </c>
      <c r="J6" s="21">
        <v>4</v>
      </c>
      <c r="K6" s="21">
        <v>1</v>
      </c>
      <c r="L6" s="21">
        <v>15</v>
      </c>
      <c r="M6" s="21"/>
      <c r="N6" s="71">
        <f t="shared" si="1"/>
        <v>19</v>
      </c>
      <c r="O6" s="54">
        <v>7</v>
      </c>
      <c r="P6" s="21">
        <v>2</v>
      </c>
      <c r="Q6" s="21">
        <v>3</v>
      </c>
      <c r="R6" s="21">
        <v>8</v>
      </c>
      <c r="S6" s="21"/>
      <c r="T6" s="71">
        <f t="shared" si="2"/>
        <v>10</v>
      </c>
      <c r="U6" s="54"/>
      <c r="V6" s="21"/>
      <c r="W6" s="21"/>
      <c r="X6" s="21"/>
      <c r="Y6" s="21"/>
      <c r="Z6" s="71">
        <f t="shared" si="3"/>
        <v>0</v>
      </c>
      <c r="AA6" s="54"/>
      <c r="AB6" s="74">
        <f>SUM(LARGE((H6,N6,T6,Z6),{1,2,3}))+AA6</f>
        <v>47</v>
      </c>
      <c r="AC6" s="53"/>
      <c r="AE6" s="64"/>
    </row>
    <row r="7" ht="30" customHeight="1" spans="1:31">
      <c r="A7" s="15" t="s">
        <v>36</v>
      </c>
      <c r="B7" s="16" t="s">
        <v>37</v>
      </c>
      <c r="C7" s="15">
        <v>1</v>
      </c>
      <c r="D7" s="18">
        <v>8</v>
      </c>
      <c r="E7" s="18">
        <v>2</v>
      </c>
      <c r="F7" s="18">
        <v>9</v>
      </c>
      <c r="G7" s="19"/>
      <c r="H7" s="71">
        <f t="shared" si="0"/>
        <v>17</v>
      </c>
      <c r="I7" s="54">
        <v>4</v>
      </c>
      <c r="J7" s="21">
        <v>5</v>
      </c>
      <c r="K7" s="21">
        <v>4</v>
      </c>
      <c r="L7" s="21">
        <v>6</v>
      </c>
      <c r="M7" s="21"/>
      <c r="N7" s="71">
        <f t="shared" si="1"/>
        <v>11</v>
      </c>
      <c r="O7" s="54"/>
      <c r="P7" s="21"/>
      <c r="Q7" s="21"/>
      <c r="R7" s="21"/>
      <c r="S7" s="21"/>
      <c r="T7" s="71">
        <f t="shared" si="2"/>
        <v>0</v>
      </c>
      <c r="U7" s="54">
        <v>1</v>
      </c>
      <c r="V7" s="21">
        <v>8</v>
      </c>
      <c r="W7" s="21">
        <v>3</v>
      </c>
      <c r="X7" s="21">
        <v>8</v>
      </c>
      <c r="Y7" s="21"/>
      <c r="Z7" s="71">
        <f t="shared" si="3"/>
        <v>16</v>
      </c>
      <c r="AA7" s="54"/>
      <c r="AB7" s="74">
        <f>SUM(LARGE((H7,N7,T7,Z7),{1,2,3}))+AA7</f>
        <v>44</v>
      </c>
      <c r="AC7" s="53"/>
      <c r="AE7" s="64"/>
    </row>
    <row r="8" ht="30" customHeight="1" spans="1:31">
      <c r="A8" s="15" t="s">
        <v>50</v>
      </c>
      <c r="B8" s="16" t="s">
        <v>51</v>
      </c>
      <c r="C8" s="15">
        <v>6</v>
      </c>
      <c r="D8" s="18">
        <v>3</v>
      </c>
      <c r="E8" s="18">
        <v>7</v>
      </c>
      <c r="F8" s="18">
        <v>2</v>
      </c>
      <c r="G8" s="19"/>
      <c r="H8" s="71">
        <f t="shared" si="0"/>
        <v>5</v>
      </c>
      <c r="I8" s="54"/>
      <c r="J8" s="21"/>
      <c r="K8" s="21"/>
      <c r="L8" s="21"/>
      <c r="M8" s="21"/>
      <c r="N8" s="71">
        <f t="shared" si="1"/>
        <v>0</v>
      </c>
      <c r="O8" s="54">
        <v>2</v>
      </c>
      <c r="P8" s="21">
        <v>7</v>
      </c>
      <c r="Q8" s="21">
        <v>2</v>
      </c>
      <c r="R8" s="21">
        <v>11</v>
      </c>
      <c r="S8" s="21"/>
      <c r="T8" s="71">
        <f t="shared" si="2"/>
        <v>18</v>
      </c>
      <c r="U8" s="54"/>
      <c r="V8" s="21"/>
      <c r="W8" s="21"/>
      <c r="X8" s="21"/>
      <c r="Y8" s="21"/>
      <c r="Z8" s="71">
        <f t="shared" si="3"/>
        <v>0</v>
      </c>
      <c r="AA8" s="54"/>
      <c r="AB8" s="74">
        <f>SUM(LARGE((H8,N8,T8,Z8),{1,2,3}))+AA8</f>
        <v>23</v>
      </c>
      <c r="AC8" s="53"/>
      <c r="AE8" s="66"/>
    </row>
    <row r="9" ht="30" customHeight="1" spans="1:31">
      <c r="A9" s="15" t="s">
        <v>52</v>
      </c>
      <c r="B9" s="16" t="s">
        <v>53</v>
      </c>
      <c r="C9" s="15">
        <v>2</v>
      </c>
      <c r="D9" s="18">
        <v>7</v>
      </c>
      <c r="E9" s="18">
        <v>6</v>
      </c>
      <c r="F9" s="18">
        <v>3</v>
      </c>
      <c r="G9" s="19"/>
      <c r="H9" s="71">
        <f t="shared" si="0"/>
        <v>10</v>
      </c>
      <c r="I9" s="54"/>
      <c r="J9" s="21"/>
      <c r="K9" s="21"/>
      <c r="L9" s="21"/>
      <c r="M9" s="21"/>
      <c r="N9" s="71">
        <f t="shared" si="1"/>
        <v>0</v>
      </c>
      <c r="O9" s="54"/>
      <c r="P9" s="21"/>
      <c r="Q9" s="21"/>
      <c r="R9" s="21"/>
      <c r="S9" s="21"/>
      <c r="T9" s="71">
        <f t="shared" si="2"/>
        <v>0</v>
      </c>
      <c r="U9" s="54">
        <v>2</v>
      </c>
      <c r="V9" s="21">
        <v>7</v>
      </c>
      <c r="W9" s="21">
        <v>2</v>
      </c>
      <c r="X9" s="21">
        <v>11</v>
      </c>
      <c r="Y9" s="21"/>
      <c r="Z9" s="71">
        <f t="shared" si="3"/>
        <v>18</v>
      </c>
      <c r="AA9" s="54"/>
      <c r="AB9" s="74">
        <f>SUM(LARGE((H9,N9,T9,Z9),{1,2,3}))+AA9</f>
        <v>28</v>
      </c>
      <c r="AC9" s="53"/>
      <c r="AE9" s="64"/>
    </row>
    <row r="10" ht="30" customHeight="1" spans="1:31">
      <c r="A10" s="15" t="s">
        <v>30</v>
      </c>
      <c r="B10" s="16" t="s">
        <v>31</v>
      </c>
      <c r="C10" s="22"/>
      <c r="D10" s="38"/>
      <c r="E10" s="38"/>
      <c r="F10" s="38"/>
      <c r="G10" s="19"/>
      <c r="H10" s="71">
        <f t="shared" si="0"/>
        <v>0</v>
      </c>
      <c r="I10" s="54"/>
      <c r="J10" s="21"/>
      <c r="K10" s="21"/>
      <c r="L10" s="21"/>
      <c r="M10" s="21"/>
      <c r="N10" s="71">
        <f t="shared" si="1"/>
        <v>0</v>
      </c>
      <c r="O10" s="54"/>
      <c r="P10" s="21"/>
      <c r="Q10" s="21"/>
      <c r="R10" s="21"/>
      <c r="S10" s="21"/>
      <c r="T10" s="71">
        <f t="shared" si="2"/>
        <v>0</v>
      </c>
      <c r="U10" s="54"/>
      <c r="V10" s="21"/>
      <c r="W10" s="21"/>
      <c r="X10" s="21"/>
      <c r="Y10" s="21"/>
      <c r="Z10" s="71">
        <f t="shared" si="3"/>
        <v>0</v>
      </c>
      <c r="AA10" s="54"/>
      <c r="AB10" s="74">
        <f>SUM(LARGE((H10,N10,T10,Z10),{1,2,3}))+AA10</f>
        <v>0</v>
      </c>
      <c r="AC10" s="53"/>
      <c r="AE10" s="64"/>
    </row>
    <row r="11" ht="30" customHeight="1" spans="1:31">
      <c r="A11" s="15" t="s">
        <v>54</v>
      </c>
      <c r="B11" s="16" t="s">
        <v>55</v>
      </c>
      <c r="C11" s="15">
        <v>8</v>
      </c>
      <c r="D11" s="18">
        <v>1</v>
      </c>
      <c r="E11" s="18">
        <v>5</v>
      </c>
      <c r="F11" s="18">
        <v>4</v>
      </c>
      <c r="G11" s="19"/>
      <c r="H11" s="71">
        <f t="shared" si="0"/>
        <v>5</v>
      </c>
      <c r="I11" s="54"/>
      <c r="J11" s="21"/>
      <c r="K11" s="21"/>
      <c r="L11" s="21"/>
      <c r="M11" s="21"/>
      <c r="N11" s="71">
        <f t="shared" si="1"/>
        <v>0</v>
      </c>
      <c r="O11" s="54"/>
      <c r="P11" s="21"/>
      <c r="Q11" s="21"/>
      <c r="R11" s="21"/>
      <c r="S11" s="21"/>
      <c r="T11" s="71">
        <f t="shared" si="2"/>
        <v>0</v>
      </c>
      <c r="U11" s="54"/>
      <c r="V11" s="21"/>
      <c r="W11" s="21"/>
      <c r="X11" s="21"/>
      <c r="Y11" s="21"/>
      <c r="Z11" s="71">
        <f t="shared" si="3"/>
        <v>0</v>
      </c>
      <c r="AA11" s="54"/>
      <c r="AB11" s="74">
        <f>SUM(LARGE((H11,N11,T11,Z11),{1,2,3}))+AA11</f>
        <v>5</v>
      </c>
      <c r="AC11" s="53"/>
      <c r="AE11" s="66"/>
    </row>
    <row r="12" ht="30" customHeight="1" spans="1:31">
      <c r="A12" s="15" t="s">
        <v>56</v>
      </c>
      <c r="B12" s="16" t="s">
        <v>57</v>
      </c>
      <c r="C12" s="22"/>
      <c r="D12" s="38"/>
      <c r="E12" s="38"/>
      <c r="F12" s="38"/>
      <c r="G12" s="19"/>
      <c r="H12" s="71">
        <f t="shared" si="0"/>
        <v>0</v>
      </c>
      <c r="I12" s="54"/>
      <c r="J12" s="21"/>
      <c r="K12" s="21"/>
      <c r="L12" s="21"/>
      <c r="M12" s="21"/>
      <c r="N12" s="71">
        <f t="shared" si="1"/>
        <v>0</v>
      </c>
      <c r="O12" s="54"/>
      <c r="P12" s="21"/>
      <c r="Q12" s="21"/>
      <c r="R12" s="21"/>
      <c r="S12" s="21"/>
      <c r="T12" s="71">
        <f t="shared" si="2"/>
        <v>0</v>
      </c>
      <c r="U12" s="54"/>
      <c r="V12" s="21"/>
      <c r="W12" s="21"/>
      <c r="X12" s="21"/>
      <c r="Y12" s="21"/>
      <c r="Z12" s="71">
        <f t="shared" si="3"/>
        <v>0</v>
      </c>
      <c r="AA12" s="54"/>
      <c r="AB12" s="74">
        <f>SUM(LARGE((H12,N12,T12,Z12),{1,2,3}))+AA12</f>
        <v>0</v>
      </c>
      <c r="AC12" s="53"/>
      <c r="AE12" s="64"/>
    </row>
    <row r="13" ht="30" customHeight="1" spans="1:31">
      <c r="A13" s="15" t="s">
        <v>30</v>
      </c>
      <c r="B13" s="16" t="s">
        <v>58</v>
      </c>
      <c r="C13" s="15">
        <v>7</v>
      </c>
      <c r="D13" s="18">
        <v>2</v>
      </c>
      <c r="E13" s="18">
        <v>4</v>
      </c>
      <c r="F13" s="18">
        <v>5</v>
      </c>
      <c r="G13" s="19"/>
      <c r="H13" s="71">
        <f t="shared" si="0"/>
        <v>7</v>
      </c>
      <c r="I13" s="54"/>
      <c r="J13" s="21"/>
      <c r="K13" s="21"/>
      <c r="L13" s="21"/>
      <c r="M13" s="21"/>
      <c r="N13" s="71">
        <f t="shared" si="1"/>
        <v>0</v>
      </c>
      <c r="O13" s="54"/>
      <c r="P13" s="21"/>
      <c r="Q13" s="21"/>
      <c r="R13" s="21"/>
      <c r="S13" s="21"/>
      <c r="T13" s="71">
        <f t="shared" si="2"/>
        <v>0</v>
      </c>
      <c r="U13" s="54"/>
      <c r="V13" s="21"/>
      <c r="W13" s="21"/>
      <c r="X13" s="21"/>
      <c r="Y13" s="21"/>
      <c r="Z13" s="71">
        <f t="shared" si="3"/>
        <v>0</v>
      </c>
      <c r="AA13" s="54"/>
      <c r="AB13" s="74">
        <f>SUM(LARGE((H13,N13,T13,Z13),{1,2,3}))+AA13</f>
        <v>7</v>
      </c>
      <c r="AC13" s="53"/>
      <c r="AE13" s="64"/>
    </row>
    <row r="14" ht="30" customHeight="1" spans="1:31">
      <c r="A14" s="15" t="s">
        <v>59</v>
      </c>
      <c r="B14" s="16" t="s">
        <v>60</v>
      </c>
      <c r="C14" s="22"/>
      <c r="D14" s="38"/>
      <c r="E14" s="38"/>
      <c r="F14" s="38"/>
      <c r="G14" s="19"/>
      <c r="H14" s="71">
        <f t="shared" si="0"/>
        <v>0</v>
      </c>
      <c r="I14" s="54"/>
      <c r="J14" s="21"/>
      <c r="K14" s="21"/>
      <c r="L14" s="21"/>
      <c r="M14" s="21"/>
      <c r="N14" s="71">
        <f t="shared" si="1"/>
        <v>0</v>
      </c>
      <c r="O14" s="54"/>
      <c r="P14" s="21"/>
      <c r="Q14" s="21"/>
      <c r="R14" s="21"/>
      <c r="S14" s="21"/>
      <c r="T14" s="71">
        <f t="shared" si="2"/>
        <v>0</v>
      </c>
      <c r="U14" s="54"/>
      <c r="V14" s="21"/>
      <c r="W14" s="21"/>
      <c r="X14" s="21"/>
      <c r="Y14" s="21"/>
      <c r="Z14" s="71">
        <f t="shared" si="3"/>
        <v>0</v>
      </c>
      <c r="AA14" s="54"/>
      <c r="AB14" s="74">
        <f>SUM(LARGE((H14,N14,T14,Z14),{1,2,3}))+AA14</f>
        <v>0</v>
      </c>
      <c r="AC14" s="53"/>
      <c r="AE14" s="66"/>
    </row>
    <row r="15" ht="30" customHeight="1" spans="1:31">
      <c r="A15" s="15" t="s">
        <v>38</v>
      </c>
      <c r="B15" s="16" t="s">
        <v>39</v>
      </c>
      <c r="C15" s="22"/>
      <c r="D15" s="38"/>
      <c r="E15" s="38"/>
      <c r="F15" s="38"/>
      <c r="G15" s="19"/>
      <c r="H15" s="71">
        <f t="shared" si="0"/>
        <v>0</v>
      </c>
      <c r="I15" s="54"/>
      <c r="J15" s="21"/>
      <c r="K15" s="21"/>
      <c r="L15" s="21"/>
      <c r="M15" s="21"/>
      <c r="N15" s="71">
        <f t="shared" si="1"/>
        <v>0</v>
      </c>
      <c r="O15" s="54"/>
      <c r="P15" s="21"/>
      <c r="Q15" s="21"/>
      <c r="R15" s="21"/>
      <c r="S15" s="21"/>
      <c r="T15" s="71">
        <f t="shared" si="2"/>
        <v>0</v>
      </c>
      <c r="U15" s="54"/>
      <c r="V15" s="21"/>
      <c r="W15" s="21"/>
      <c r="X15" s="21"/>
      <c r="Y15" s="21"/>
      <c r="Z15" s="71">
        <f t="shared" si="3"/>
        <v>0</v>
      </c>
      <c r="AA15" s="54"/>
      <c r="AB15" s="74">
        <f>SUM(LARGE((H15,N15,T15,Z15),{1,2,3}))+AA15</f>
        <v>0</v>
      </c>
      <c r="AC15" s="53"/>
      <c r="AE15" s="64"/>
    </row>
    <row r="16" ht="30" customHeight="1" spans="1:31">
      <c r="A16" s="15" t="s">
        <v>40</v>
      </c>
      <c r="B16" s="16" t="s">
        <v>41</v>
      </c>
      <c r="C16" s="22"/>
      <c r="D16" s="38"/>
      <c r="E16" s="38"/>
      <c r="F16" s="38"/>
      <c r="G16" s="19"/>
      <c r="H16" s="71">
        <f t="shared" si="0"/>
        <v>0</v>
      </c>
      <c r="I16" s="76"/>
      <c r="J16" s="112"/>
      <c r="K16" s="112"/>
      <c r="L16" s="112"/>
      <c r="M16" s="112"/>
      <c r="N16" s="71">
        <f t="shared" si="1"/>
        <v>0</v>
      </c>
      <c r="O16" s="76"/>
      <c r="P16" s="112"/>
      <c r="Q16" s="112"/>
      <c r="R16" s="112"/>
      <c r="S16" s="112"/>
      <c r="T16" s="71">
        <f t="shared" si="2"/>
        <v>0</v>
      </c>
      <c r="U16" s="76"/>
      <c r="V16" s="112"/>
      <c r="W16" s="112"/>
      <c r="X16" s="112"/>
      <c r="Y16" s="112"/>
      <c r="Z16" s="71">
        <f t="shared" si="3"/>
        <v>0</v>
      </c>
      <c r="AA16" s="54"/>
      <c r="AB16" s="74">
        <f>SUM(LARGE((H16,N16,T16,Z16),{1,2,3}))+AA16</f>
        <v>0</v>
      </c>
      <c r="AC16" s="53"/>
      <c r="AE16" s="66"/>
    </row>
    <row r="17" ht="30" customHeight="1" spans="1:31">
      <c r="A17" s="39" t="s">
        <v>61</v>
      </c>
      <c r="B17" s="40" t="s">
        <v>62</v>
      </c>
      <c r="C17" s="39">
        <v>5</v>
      </c>
      <c r="D17" s="110">
        <v>4</v>
      </c>
      <c r="E17" s="110">
        <v>8</v>
      </c>
      <c r="F17" s="110">
        <v>1</v>
      </c>
      <c r="G17" s="43"/>
      <c r="H17" s="87">
        <f t="shared" si="0"/>
        <v>5</v>
      </c>
      <c r="I17" s="59"/>
      <c r="J17" s="106"/>
      <c r="K17" s="106"/>
      <c r="L17" s="106"/>
      <c r="M17" s="106"/>
      <c r="N17" s="87">
        <f t="shared" si="1"/>
        <v>0</v>
      </c>
      <c r="O17" s="59"/>
      <c r="P17" s="106"/>
      <c r="Q17" s="106"/>
      <c r="R17" s="106"/>
      <c r="S17" s="106"/>
      <c r="T17" s="87">
        <f t="shared" si="2"/>
        <v>0</v>
      </c>
      <c r="U17" s="59"/>
      <c r="V17" s="106"/>
      <c r="W17" s="106"/>
      <c r="X17" s="106"/>
      <c r="Y17" s="106"/>
      <c r="Z17" s="87">
        <f t="shared" si="3"/>
        <v>0</v>
      </c>
      <c r="AA17" s="85"/>
      <c r="AB17" s="60">
        <f>SUM(LARGE((H17,N17,T17,Z17),{1,2,3}))+AA17</f>
        <v>5</v>
      </c>
      <c r="AC17" s="87"/>
      <c r="AE17" s="64"/>
    </row>
    <row r="18" ht="30" customHeight="1" spans="1:3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E18" s="64"/>
    </row>
    <row r="19" ht="30" customHeight="1" spans="1:3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E19" s="66"/>
    </row>
    <row r="20" ht="30" customHeight="1" spans="1:28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</row>
    <row r="21" ht="30" customHeight="1" spans="1:28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</row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</sheetData>
  <mergeCells count="12">
    <mergeCell ref="A1:AB1"/>
    <mergeCell ref="A2:I2"/>
    <mergeCell ref="O2:AB2"/>
    <mergeCell ref="C3:H3"/>
    <mergeCell ref="I3:N3"/>
    <mergeCell ref="O3:T3"/>
    <mergeCell ref="U3:Z3"/>
    <mergeCell ref="A3:A4"/>
    <mergeCell ref="B3:B4"/>
    <mergeCell ref="AA3:AA4"/>
    <mergeCell ref="AB3:AB4"/>
    <mergeCell ref="AC3:AC4"/>
  </mergeCells>
  <printOptions horizontalCentered="1" verticalCentered="1"/>
  <pageMargins left="0.707638888888889" right="0.707638888888889" top="0.747916666666667" bottom="0.747916666666667" header="0.313888888888889" footer="0.313888888888889"/>
  <pageSetup paperSize="9" scale="76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34"/>
  <sheetViews>
    <sheetView zoomScale="85" zoomScaleNormal="85" workbookViewId="0">
      <selection activeCell="AB5" sqref="AB5"/>
    </sheetView>
  </sheetViews>
  <sheetFormatPr defaultColWidth="9" defaultRowHeight="14"/>
  <cols>
    <col min="1" max="1" width="5.37272727272727" style="88" customWidth="1"/>
    <col min="2" max="2" width="9.75454545454545" style="88" customWidth="1"/>
    <col min="3" max="3" width="7.5" customWidth="1"/>
    <col min="4" max="4" width="5.25454545454545" customWidth="1"/>
    <col min="5" max="5" width="5.5" customWidth="1"/>
    <col min="6" max="6" width="5" customWidth="1"/>
    <col min="7" max="7" width="5.87272727272727" customWidth="1"/>
    <col min="8" max="8" width="6" customWidth="1"/>
    <col min="9" max="9" width="7.37272727272727" style="88" customWidth="1"/>
    <col min="10" max="10" width="5" customWidth="1"/>
    <col min="11" max="11" width="5.62727272727273" customWidth="1"/>
    <col min="12" max="12" width="5.37272727272727" customWidth="1"/>
    <col min="13" max="13" width="5.5" customWidth="1"/>
    <col min="14" max="14" width="6.25454545454545" customWidth="1"/>
    <col min="15" max="15" width="7.5" customWidth="1"/>
    <col min="16" max="16" width="4.87272727272727" customWidth="1"/>
    <col min="17" max="17" width="5.5" customWidth="1"/>
    <col min="18" max="18" width="5.37272727272727" customWidth="1"/>
    <col min="19" max="19" width="5.5" customWidth="1"/>
    <col min="20" max="20" width="5.12727272727273" customWidth="1"/>
    <col min="21" max="21" width="8.12727272727273" customWidth="1"/>
    <col min="22" max="26" width="5.12727272727273" customWidth="1"/>
    <col min="27" max="27" width="6.62727272727273" customWidth="1"/>
    <col min="28" max="28" width="4.87272727272727" customWidth="1"/>
    <col min="29" max="29" width="5" customWidth="1"/>
  </cols>
  <sheetData>
    <row r="1" ht="33" customHeight="1" spans="1:28">
      <c r="A1" s="1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33" customHeight="1" spans="1:28">
      <c r="A2" s="3" t="s">
        <v>63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7" t="s">
        <v>64</v>
      </c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ht="33" customHeight="1" spans="1:29">
      <c r="A3" s="12" t="s">
        <v>1</v>
      </c>
      <c r="B3" s="77" t="s">
        <v>2</v>
      </c>
      <c r="C3" s="5" t="s">
        <v>44</v>
      </c>
      <c r="D3" s="8"/>
      <c r="E3" s="8"/>
      <c r="F3" s="8"/>
      <c r="G3" s="8"/>
      <c r="H3" s="6"/>
      <c r="I3" s="5" t="s">
        <v>45</v>
      </c>
      <c r="J3" s="8"/>
      <c r="K3" s="8"/>
      <c r="L3" s="8"/>
      <c r="M3" s="8"/>
      <c r="N3" s="6"/>
      <c r="O3" s="5" t="s">
        <v>46</v>
      </c>
      <c r="P3" s="8"/>
      <c r="Q3" s="8"/>
      <c r="R3" s="8"/>
      <c r="S3" s="8"/>
      <c r="T3" s="6"/>
      <c r="U3" s="5" t="s">
        <v>47</v>
      </c>
      <c r="V3" s="8"/>
      <c r="W3" s="8"/>
      <c r="X3" s="8"/>
      <c r="Y3" s="8"/>
      <c r="Z3" s="6"/>
      <c r="AA3" s="48" t="s">
        <v>19</v>
      </c>
      <c r="AB3" s="49" t="s">
        <v>5</v>
      </c>
      <c r="AC3" s="61" t="s">
        <v>20</v>
      </c>
    </row>
    <row r="4" ht="39" customHeight="1" spans="1:29">
      <c r="A4" s="98"/>
      <c r="B4" s="102"/>
      <c r="C4" s="103" t="s">
        <v>21</v>
      </c>
      <c r="D4" s="98" t="s">
        <v>8</v>
      </c>
      <c r="E4" s="99" t="s">
        <v>22</v>
      </c>
      <c r="F4" s="98" t="s">
        <v>8</v>
      </c>
      <c r="G4" s="100" t="s">
        <v>23</v>
      </c>
      <c r="H4" s="97" t="s">
        <v>10</v>
      </c>
      <c r="I4" s="103" t="s">
        <v>21</v>
      </c>
      <c r="J4" s="98" t="s">
        <v>8</v>
      </c>
      <c r="K4" s="99" t="s">
        <v>22</v>
      </c>
      <c r="L4" s="98" t="s">
        <v>8</v>
      </c>
      <c r="M4" s="101" t="s">
        <v>23</v>
      </c>
      <c r="N4" s="97" t="s">
        <v>10</v>
      </c>
      <c r="O4" s="103" t="s">
        <v>21</v>
      </c>
      <c r="P4" s="98" t="s">
        <v>8</v>
      </c>
      <c r="Q4" s="99" t="s">
        <v>22</v>
      </c>
      <c r="R4" s="98" t="s">
        <v>8</v>
      </c>
      <c r="S4" s="101" t="s">
        <v>23</v>
      </c>
      <c r="T4" s="97" t="s">
        <v>10</v>
      </c>
      <c r="U4" s="103" t="s">
        <v>21</v>
      </c>
      <c r="V4" s="98" t="s">
        <v>8</v>
      </c>
      <c r="W4" s="99" t="s">
        <v>22</v>
      </c>
      <c r="X4" s="98" t="s">
        <v>8</v>
      </c>
      <c r="Y4" s="101" t="s">
        <v>23</v>
      </c>
      <c r="Z4" s="97" t="s">
        <v>10</v>
      </c>
      <c r="AA4" s="51"/>
      <c r="AB4" s="52"/>
      <c r="AC4" s="62"/>
    </row>
    <row r="5" ht="30" customHeight="1" spans="1:31">
      <c r="A5" s="104" t="s">
        <v>65</v>
      </c>
      <c r="B5" s="105" t="s">
        <v>66</v>
      </c>
      <c r="C5" s="58">
        <v>1</v>
      </c>
      <c r="D5" s="74">
        <v>8</v>
      </c>
      <c r="E5" s="74">
        <v>1</v>
      </c>
      <c r="F5" s="74">
        <v>12</v>
      </c>
      <c r="G5" s="36"/>
      <c r="H5" s="71">
        <f t="shared" ref="H5:H16" si="0">D5+F5</f>
        <v>20</v>
      </c>
      <c r="I5" s="58">
        <v>5</v>
      </c>
      <c r="J5" s="36">
        <v>4</v>
      </c>
      <c r="K5" s="36">
        <v>2</v>
      </c>
      <c r="L5" s="36">
        <v>11</v>
      </c>
      <c r="M5" s="36"/>
      <c r="N5" s="71">
        <f t="shared" ref="N5:N16" si="1">J5+L5</f>
        <v>15</v>
      </c>
      <c r="O5" s="58">
        <v>6</v>
      </c>
      <c r="P5" s="36">
        <v>3</v>
      </c>
      <c r="Q5" s="36">
        <v>4</v>
      </c>
      <c r="R5" s="36">
        <v>6</v>
      </c>
      <c r="S5" s="36"/>
      <c r="T5" s="71">
        <f t="shared" ref="T5:T16" si="2">P5+R5</f>
        <v>9</v>
      </c>
      <c r="U5" s="58"/>
      <c r="V5" s="36"/>
      <c r="W5" s="36"/>
      <c r="X5" s="36"/>
      <c r="Y5" s="36"/>
      <c r="Z5" s="71">
        <f t="shared" ref="Z5:Z16" si="3">V5+X5</f>
        <v>0</v>
      </c>
      <c r="AA5" s="58"/>
      <c r="AB5" s="74">
        <f>SUM(LARGE((H5,N5,T5,Z5),{1,2,3}))+AA5</f>
        <v>44</v>
      </c>
      <c r="AC5" s="57"/>
      <c r="AE5" s="66"/>
    </row>
    <row r="6" ht="30" customHeight="1" spans="1:31">
      <c r="A6" s="38" t="s">
        <v>67</v>
      </c>
      <c r="B6" s="91" t="s">
        <v>68</v>
      </c>
      <c r="C6" s="54">
        <v>5</v>
      </c>
      <c r="D6" s="83">
        <v>4</v>
      </c>
      <c r="E6" s="83">
        <v>4</v>
      </c>
      <c r="F6" s="83">
        <v>5</v>
      </c>
      <c r="G6" s="21"/>
      <c r="H6" s="71">
        <f t="shared" si="0"/>
        <v>9</v>
      </c>
      <c r="I6" s="54">
        <v>6</v>
      </c>
      <c r="J6" s="21">
        <v>3</v>
      </c>
      <c r="K6" s="21">
        <v>5</v>
      </c>
      <c r="L6" s="21">
        <v>5</v>
      </c>
      <c r="M6" s="21"/>
      <c r="N6" s="71">
        <f t="shared" si="1"/>
        <v>8</v>
      </c>
      <c r="O6" s="54"/>
      <c r="P6" s="21"/>
      <c r="Q6" s="21"/>
      <c r="R6" s="21"/>
      <c r="S6" s="21"/>
      <c r="T6" s="71">
        <f t="shared" si="2"/>
        <v>0</v>
      </c>
      <c r="U6" s="54"/>
      <c r="V6" s="21"/>
      <c r="W6" s="21"/>
      <c r="X6" s="21"/>
      <c r="Y6" s="21"/>
      <c r="Z6" s="71">
        <f t="shared" si="3"/>
        <v>0</v>
      </c>
      <c r="AA6" s="54"/>
      <c r="AB6" s="74">
        <f>SUM(LARGE((H6,N6,T6,Z6),{1,2,3}))+AA6</f>
        <v>17</v>
      </c>
      <c r="AC6" s="53"/>
      <c r="AE6" s="64"/>
    </row>
    <row r="7" ht="30" customHeight="1" spans="1:31">
      <c r="A7" s="38" t="s">
        <v>32</v>
      </c>
      <c r="B7" s="91" t="s">
        <v>69</v>
      </c>
      <c r="C7" s="54">
        <v>6</v>
      </c>
      <c r="D7" s="83">
        <v>3</v>
      </c>
      <c r="E7" s="83">
        <v>5</v>
      </c>
      <c r="F7" s="83">
        <v>4</v>
      </c>
      <c r="G7" s="21"/>
      <c r="H7" s="71">
        <f t="shared" si="0"/>
        <v>7</v>
      </c>
      <c r="I7" s="54"/>
      <c r="J7" s="21"/>
      <c r="K7" s="21"/>
      <c r="L7" s="21"/>
      <c r="M7" s="21"/>
      <c r="N7" s="71">
        <f t="shared" si="1"/>
        <v>0</v>
      </c>
      <c r="O7" s="54"/>
      <c r="P7" s="21"/>
      <c r="Q7" s="21"/>
      <c r="R7" s="21"/>
      <c r="S7" s="21"/>
      <c r="T7" s="71">
        <f t="shared" si="2"/>
        <v>0</v>
      </c>
      <c r="U7" s="54"/>
      <c r="V7" s="21"/>
      <c r="W7" s="21"/>
      <c r="X7" s="21"/>
      <c r="Y7" s="21"/>
      <c r="Z7" s="71">
        <f t="shared" si="3"/>
        <v>0</v>
      </c>
      <c r="AA7" s="54"/>
      <c r="AB7" s="74">
        <f>SUM(LARGE((H7,N7,T7,Z7),{1,2,3}))+AA7</f>
        <v>7</v>
      </c>
      <c r="AC7" s="53"/>
      <c r="AE7" s="64"/>
    </row>
    <row r="8" ht="30" customHeight="1" spans="1:31">
      <c r="A8" s="21" t="s">
        <v>70</v>
      </c>
      <c r="B8" s="82" t="s">
        <v>71</v>
      </c>
      <c r="C8" s="54"/>
      <c r="D8" s="83"/>
      <c r="E8" s="83"/>
      <c r="F8" s="83"/>
      <c r="G8" s="21"/>
      <c r="H8" s="71">
        <f t="shared" si="0"/>
        <v>0</v>
      </c>
      <c r="I8" s="54"/>
      <c r="J8" s="21"/>
      <c r="K8" s="21"/>
      <c r="L8" s="21"/>
      <c r="M8" s="21"/>
      <c r="N8" s="71">
        <f t="shared" si="1"/>
        <v>0</v>
      </c>
      <c r="O8" s="54"/>
      <c r="P8" s="21"/>
      <c r="Q8" s="21"/>
      <c r="R8" s="21"/>
      <c r="S8" s="21"/>
      <c r="T8" s="71">
        <f t="shared" si="2"/>
        <v>0</v>
      </c>
      <c r="U8" s="54">
        <v>4</v>
      </c>
      <c r="V8" s="21">
        <v>5</v>
      </c>
      <c r="W8" s="21">
        <v>2</v>
      </c>
      <c r="X8" s="21">
        <v>11</v>
      </c>
      <c r="Y8" s="21"/>
      <c r="Z8" s="71">
        <f t="shared" si="3"/>
        <v>16</v>
      </c>
      <c r="AA8" s="54"/>
      <c r="AB8" s="74">
        <f>SUM(LARGE((H8,N8,T8,Z8),{1,2,3}))+AA8</f>
        <v>16</v>
      </c>
      <c r="AC8" s="53"/>
      <c r="AE8" s="66"/>
    </row>
    <row r="9" ht="30" customHeight="1" spans="1:31">
      <c r="A9" s="21" t="s">
        <v>72</v>
      </c>
      <c r="B9" s="82" t="s">
        <v>73</v>
      </c>
      <c r="C9" s="54"/>
      <c r="D9" s="83"/>
      <c r="E9" s="83"/>
      <c r="F9" s="83"/>
      <c r="G9" s="21"/>
      <c r="H9" s="71">
        <f t="shared" si="0"/>
        <v>0</v>
      </c>
      <c r="I9" s="54"/>
      <c r="J9" s="21"/>
      <c r="K9" s="21"/>
      <c r="L9" s="21"/>
      <c r="M9" s="21"/>
      <c r="N9" s="71">
        <f t="shared" si="1"/>
        <v>0</v>
      </c>
      <c r="O9" s="54"/>
      <c r="P9" s="21"/>
      <c r="Q9" s="21"/>
      <c r="R9" s="21"/>
      <c r="S9" s="21"/>
      <c r="T9" s="71">
        <f t="shared" si="2"/>
        <v>0</v>
      </c>
      <c r="U9" s="54"/>
      <c r="V9" s="21"/>
      <c r="W9" s="21"/>
      <c r="X9" s="21"/>
      <c r="Y9" s="21"/>
      <c r="Z9" s="71">
        <f t="shared" si="3"/>
        <v>0</v>
      </c>
      <c r="AA9" s="54"/>
      <c r="AB9" s="74">
        <f>SUM(LARGE((H9,N9,T9,Z9),{1,2,3}))+AA9</f>
        <v>0</v>
      </c>
      <c r="AC9" s="53"/>
      <c r="AE9" s="64"/>
    </row>
    <row r="10" ht="30" customHeight="1" spans="1:31">
      <c r="A10" s="38" t="s">
        <v>74</v>
      </c>
      <c r="B10" s="91" t="s">
        <v>75</v>
      </c>
      <c r="C10" s="54">
        <v>8</v>
      </c>
      <c r="D10" s="83">
        <v>1</v>
      </c>
      <c r="E10" s="83">
        <v>2</v>
      </c>
      <c r="F10" s="83">
        <v>9</v>
      </c>
      <c r="G10" s="21"/>
      <c r="H10" s="71">
        <f t="shared" si="0"/>
        <v>10</v>
      </c>
      <c r="I10" s="54"/>
      <c r="J10" s="21"/>
      <c r="K10" s="21"/>
      <c r="L10" s="21"/>
      <c r="M10" s="21"/>
      <c r="N10" s="71">
        <f t="shared" si="1"/>
        <v>0</v>
      </c>
      <c r="O10" s="54"/>
      <c r="P10" s="21"/>
      <c r="Q10" s="21"/>
      <c r="R10" s="21"/>
      <c r="S10" s="21"/>
      <c r="T10" s="71">
        <f t="shared" si="2"/>
        <v>0</v>
      </c>
      <c r="U10" s="54"/>
      <c r="V10" s="21"/>
      <c r="W10" s="21"/>
      <c r="X10" s="21"/>
      <c r="Y10" s="21"/>
      <c r="Z10" s="71">
        <f t="shared" si="3"/>
        <v>0</v>
      </c>
      <c r="AA10" s="54"/>
      <c r="AB10" s="74">
        <f>SUM(LARGE((H10,N10,T10,Z10),{1,2,3}))+AA10</f>
        <v>10</v>
      </c>
      <c r="AC10" s="53"/>
      <c r="AE10" s="64"/>
    </row>
    <row r="11" ht="30" customHeight="1" spans="1:31">
      <c r="A11" s="38" t="s">
        <v>40</v>
      </c>
      <c r="B11" s="91" t="s">
        <v>76</v>
      </c>
      <c r="C11" s="54">
        <v>4</v>
      </c>
      <c r="D11" s="83">
        <v>5</v>
      </c>
      <c r="E11" s="83">
        <v>8</v>
      </c>
      <c r="F11" s="83">
        <v>1</v>
      </c>
      <c r="G11" s="21"/>
      <c r="H11" s="71">
        <f t="shared" si="0"/>
        <v>6</v>
      </c>
      <c r="I11" s="54"/>
      <c r="J11" s="21"/>
      <c r="K11" s="21"/>
      <c r="L11" s="21"/>
      <c r="M11" s="21"/>
      <c r="N11" s="71">
        <f t="shared" si="1"/>
        <v>0</v>
      </c>
      <c r="O11" s="54"/>
      <c r="P11" s="21"/>
      <c r="Q11" s="21"/>
      <c r="R11" s="21"/>
      <c r="S11" s="21"/>
      <c r="T11" s="71">
        <f t="shared" si="2"/>
        <v>0</v>
      </c>
      <c r="U11" s="54"/>
      <c r="V11" s="21"/>
      <c r="W11" s="21"/>
      <c r="X11" s="21"/>
      <c r="Y11" s="21"/>
      <c r="Z11" s="71">
        <f t="shared" si="3"/>
        <v>0</v>
      </c>
      <c r="AA11" s="54"/>
      <c r="AB11" s="74">
        <f>SUM(LARGE((H11,N11,T11,Z11),{1,2,3}))+AA11</f>
        <v>6</v>
      </c>
      <c r="AC11" s="53"/>
      <c r="AE11" s="66"/>
    </row>
    <row r="12" ht="30" customHeight="1" spans="1:31">
      <c r="A12" s="38" t="s">
        <v>77</v>
      </c>
      <c r="B12" s="91" t="s">
        <v>78</v>
      </c>
      <c r="C12" s="54">
        <v>2</v>
      </c>
      <c r="D12" s="83">
        <v>7</v>
      </c>
      <c r="E12" s="83">
        <v>7</v>
      </c>
      <c r="F12" s="83">
        <v>2</v>
      </c>
      <c r="G12" s="21"/>
      <c r="H12" s="71">
        <f t="shared" si="0"/>
        <v>9</v>
      </c>
      <c r="I12" s="54"/>
      <c r="J12" s="21"/>
      <c r="K12" s="21"/>
      <c r="L12" s="21"/>
      <c r="M12" s="21"/>
      <c r="N12" s="71">
        <f t="shared" si="1"/>
        <v>0</v>
      </c>
      <c r="O12" s="54"/>
      <c r="P12" s="21"/>
      <c r="Q12" s="21"/>
      <c r="R12" s="21"/>
      <c r="S12" s="21"/>
      <c r="T12" s="71">
        <f t="shared" si="2"/>
        <v>0</v>
      </c>
      <c r="U12" s="54"/>
      <c r="V12" s="21"/>
      <c r="W12" s="21"/>
      <c r="X12" s="21"/>
      <c r="Y12" s="21"/>
      <c r="Z12" s="71">
        <f t="shared" si="3"/>
        <v>0</v>
      </c>
      <c r="AA12" s="54"/>
      <c r="AB12" s="74">
        <f>SUM(LARGE((H12,N12,T12,Z12),{1,2,3}))+AA12</f>
        <v>9</v>
      </c>
      <c r="AC12" s="53"/>
      <c r="AE12" s="64"/>
    </row>
    <row r="13" ht="30" customHeight="1" spans="1:31">
      <c r="A13" s="38" t="s">
        <v>50</v>
      </c>
      <c r="B13" s="91" t="s">
        <v>79</v>
      </c>
      <c r="C13" s="54">
        <v>3</v>
      </c>
      <c r="D13" s="83">
        <v>6</v>
      </c>
      <c r="E13" s="83">
        <v>6</v>
      </c>
      <c r="F13" s="83">
        <v>3</v>
      </c>
      <c r="G13" s="21"/>
      <c r="H13" s="71">
        <f t="shared" si="0"/>
        <v>9</v>
      </c>
      <c r="I13" s="54"/>
      <c r="J13" s="21"/>
      <c r="K13" s="21"/>
      <c r="L13" s="21"/>
      <c r="M13" s="21"/>
      <c r="N13" s="71">
        <f t="shared" si="1"/>
        <v>0</v>
      </c>
      <c r="O13" s="54"/>
      <c r="P13" s="21"/>
      <c r="Q13" s="21"/>
      <c r="R13" s="21"/>
      <c r="S13" s="21"/>
      <c r="T13" s="71">
        <f t="shared" si="2"/>
        <v>0</v>
      </c>
      <c r="U13" s="54"/>
      <c r="V13" s="21"/>
      <c r="W13" s="21"/>
      <c r="X13" s="21"/>
      <c r="Y13" s="21"/>
      <c r="Z13" s="71">
        <f t="shared" si="3"/>
        <v>0</v>
      </c>
      <c r="AA13" s="54"/>
      <c r="AB13" s="74">
        <f>SUM(LARGE((H13,N13,T13,Z13),{1,2,3}))+AA13</f>
        <v>9</v>
      </c>
      <c r="AC13" s="53"/>
      <c r="AE13" s="64"/>
    </row>
    <row r="14" ht="30" customHeight="1" spans="1:31">
      <c r="A14" s="38" t="s">
        <v>80</v>
      </c>
      <c r="B14" s="91" t="s">
        <v>81</v>
      </c>
      <c r="C14" s="54">
        <v>7</v>
      </c>
      <c r="D14" s="83">
        <v>2</v>
      </c>
      <c r="E14" s="83">
        <v>3</v>
      </c>
      <c r="F14" s="83">
        <v>7</v>
      </c>
      <c r="G14" s="21"/>
      <c r="H14" s="71">
        <f t="shared" si="0"/>
        <v>9</v>
      </c>
      <c r="I14" s="54"/>
      <c r="J14" s="21"/>
      <c r="K14" s="21"/>
      <c r="L14" s="21"/>
      <c r="M14" s="21"/>
      <c r="N14" s="71">
        <f t="shared" si="1"/>
        <v>0</v>
      </c>
      <c r="O14" s="54"/>
      <c r="P14" s="21"/>
      <c r="Q14" s="21"/>
      <c r="R14" s="21"/>
      <c r="S14" s="21"/>
      <c r="T14" s="71">
        <f t="shared" si="2"/>
        <v>0</v>
      </c>
      <c r="U14" s="54"/>
      <c r="V14" s="21"/>
      <c r="W14" s="21"/>
      <c r="X14" s="21"/>
      <c r="Y14" s="21"/>
      <c r="Z14" s="71">
        <f t="shared" si="3"/>
        <v>0</v>
      </c>
      <c r="AA14" s="54"/>
      <c r="AB14" s="74">
        <f>SUM(LARGE((H14,N14,T14,Z14),{1,2,3}))+AA14</f>
        <v>9</v>
      </c>
      <c r="AC14" s="53"/>
      <c r="AE14" s="66"/>
    </row>
    <row r="15" ht="30" customHeight="1" spans="1:31">
      <c r="A15" s="21" t="s">
        <v>24</v>
      </c>
      <c r="B15" s="82" t="s">
        <v>82</v>
      </c>
      <c r="C15" s="54"/>
      <c r="D15" s="21"/>
      <c r="E15" s="21"/>
      <c r="F15" s="21"/>
      <c r="G15" s="21"/>
      <c r="H15" s="71">
        <f t="shared" si="0"/>
        <v>0</v>
      </c>
      <c r="I15" s="54"/>
      <c r="J15" s="21"/>
      <c r="K15" s="21"/>
      <c r="L15" s="21"/>
      <c r="M15" s="21"/>
      <c r="N15" s="71">
        <f t="shared" si="1"/>
        <v>0</v>
      </c>
      <c r="O15" s="54"/>
      <c r="P15" s="21"/>
      <c r="Q15" s="21"/>
      <c r="R15" s="21"/>
      <c r="S15" s="21"/>
      <c r="T15" s="71">
        <f t="shared" si="2"/>
        <v>0</v>
      </c>
      <c r="U15" s="54"/>
      <c r="V15" s="21"/>
      <c r="W15" s="21"/>
      <c r="X15" s="21"/>
      <c r="Y15" s="21"/>
      <c r="Z15" s="71">
        <f t="shared" si="3"/>
        <v>0</v>
      </c>
      <c r="AA15" s="54"/>
      <c r="AB15" s="74">
        <f>SUM(LARGE((H15,N15,T15,Z15),{1,2,3}))+AA15</f>
        <v>0</v>
      </c>
      <c r="AC15" s="53"/>
      <c r="AE15" s="64"/>
    </row>
    <row r="16" ht="30" customHeight="1" spans="1:31">
      <c r="A16" s="60" t="s">
        <v>36</v>
      </c>
      <c r="B16" s="87" t="s">
        <v>83</v>
      </c>
      <c r="C16" s="59"/>
      <c r="D16" s="106"/>
      <c r="E16" s="106"/>
      <c r="F16" s="106"/>
      <c r="G16" s="106"/>
      <c r="H16" s="87">
        <f t="shared" si="0"/>
        <v>0</v>
      </c>
      <c r="I16" s="85"/>
      <c r="J16" s="60"/>
      <c r="K16" s="60"/>
      <c r="L16" s="60"/>
      <c r="M16" s="106"/>
      <c r="N16" s="87">
        <f t="shared" si="1"/>
        <v>0</v>
      </c>
      <c r="O16" s="59"/>
      <c r="P16" s="106"/>
      <c r="Q16" s="106"/>
      <c r="R16" s="106"/>
      <c r="S16" s="106"/>
      <c r="T16" s="87">
        <f t="shared" si="2"/>
        <v>0</v>
      </c>
      <c r="U16" s="59"/>
      <c r="V16" s="106"/>
      <c r="W16" s="106"/>
      <c r="X16" s="106"/>
      <c r="Y16" s="106"/>
      <c r="Z16" s="87">
        <f t="shared" si="3"/>
        <v>0</v>
      </c>
      <c r="AA16" s="59"/>
      <c r="AB16" s="60">
        <f>SUM(LARGE((H16,N16,T16,Z16),{1,2,3}))+AA16</f>
        <v>0</v>
      </c>
      <c r="AC16" s="107"/>
      <c r="AE16" s="66"/>
    </row>
    <row r="17" ht="30" customHeight="1" spans="1:31">
      <c r="A17" s="92"/>
      <c r="B17" s="92"/>
      <c r="C17" s="45"/>
      <c r="D17" s="45"/>
      <c r="E17" s="45"/>
      <c r="F17" s="45"/>
      <c r="G17" s="45"/>
      <c r="H17" s="45"/>
      <c r="I17" s="92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E17" s="64"/>
    </row>
    <row r="18" ht="30" customHeight="1" spans="1:31">
      <c r="A18" s="92"/>
      <c r="B18" s="92"/>
      <c r="C18" s="45"/>
      <c r="D18" s="45"/>
      <c r="E18" s="45"/>
      <c r="F18" s="45"/>
      <c r="G18" s="45"/>
      <c r="H18" s="45"/>
      <c r="I18" s="92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E18" s="64"/>
    </row>
    <row r="19" ht="30" customHeight="1" spans="1:31">
      <c r="A19" s="92"/>
      <c r="B19" s="92"/>
      <c r="C19" s="45"/>
      <c r="D19" s="45"/>
      <c r="E19" s="45"/>
      <c r="F19" s="45"/>
      <c r="G19" s="45"/>
      <c r="H19" s="45"/>
      <c r="I19" s="92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E19" s="66"/>
    </row>
    <row r="20" ht="30" customHeight="1" spans="1:28">
      <c r="A20" s="93"/>
      <c r="B20" s="93"/>
      <c r="C20" s="46"/>
      <c r="D20" s="46"/>
      <c r="E20" s="46"/>
      <c r="F20" s="46"/>
      <c r="G20" s="46"/>
      <c r="H20" s="46"/>
      <c r="I20" s="93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</row>
    <row r="21" ht="30" customHeight="1" spans="1:28">
      <c r="A21" s="93"/>
      <c r="B21" s="93"/>
      <c r="C21" s="46"/>
      <c r="D21" s="46"/>
      <c r="E21" s="46"/>
      <c r="F21" s="46"/>
      <c r="G21" s="46"/>
      <c r="H21" s="46"/>
      <c r="I21" s="93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</row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</sheetData>
  <sortState ref="A5:AA16">
    <sortCondition ref="AA5:AA16" descending="1"/>
    <sortCondition ref="N5:N16" descending="1"/>
    <sortCondition ref="H5:H16" descending="1"/>
  </sortState>
  <mergeCells count="12">
    <mergeCell ref="A1:AB1"/>
    <mergeCell ref="A2:I2"/>
    <mergeCell ref="O2:AB2"/>
    <mergeCell ref="C3:H3"/>
    <mergeCell ref="I3:N3"/>
    <mergeCell ref="O3:T3"/>
    <mergeCell ref="U3:Z3"/>
    <mergeCell ref="A3:A4"/>
    <mergeCell ref="B3:B4"/>
    <mergeCell ref="AA3:AA4"/>
    <mergeCell ref="AB3:AB4"/>
    <mergeCell ref="AC3:AC4"/>
  </mergeCells>
  <printOptions horizontalCentered="1" verticalCentered="1"/>
  <pageMargins left="0.707638888888889" right="0.707638888888889" top="0.747916666666667" bottom="0.747916666666667" header="0.313888888888889" footer="0.313888888888889"/>
  <pageSetup paperSize="9" scale="78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30"/>
  <sheetViews>
    <sheetView zoomScale="85" zoomScaleNormal="85" workbookViewId="0">
      <selection activeCell="A1" sqref="A1:AB1"/>
    </sheetView>
  </sheetViews>
  <sheetFormatPr defaultColWidth="9" defaultRowHeight="14"/>
  <cols>
    <col min="1" max="1" width="7.37272727272727" customWidth="1"/>
    <col min="2" max="2" width="7.75454545454545" customWidth="1"/>
    <col min="3" max="3" width="6.87272727272727" customWidth="1"/>
    <col min="4" max="4" width="5.25454545454545" customWidth="1"/>
    <col min="5" max="5" width="5.5" customWidth="1"/>
    <col min="6" max="6" width="5" customWidth="1"/>
    <col min="7" max="7" width="5.87272727272727" customWidth="1"/>
    <col min="8" max="8" width="6" customWidth="1"/>
    <col min="9" max="9" width="7" customWidth="1"/>
    <col min="10" max="10" width="5" customWidth="1"/>
    <col min="11" max="11" width="5.62727272727273" customWidth="1"/>
    <col min="12" max="12" width="5.37272727272727" customWidth="1"/>
    <col min="13" max="13" width="5.5" customWidth="1"/>
    <col min="14" max="14" width="6.25454545454545" customWidth="1"/>
    <col min="15" max="15" width="7.25454545454545" customWidth="1"/>
    <col min="16" max="16" width="4.87272727272727" customWidth="1"/>
    <col min="17" max="17" width="5.5" customWidth="1"/>
    <col min="18" max="18" width="5.37272727272727" customWidth="1"/>
    <col min="19" max="19" width="5.5" customWidth="1"/>
    <col min="20" max="20" width="5.12727272727273" customWidth="1"/>
    <col min="21" max="21" width="8.12727272727273" customWidth="1"/>
    <col min="22" max="26" width="5.12727272727273" customWidth="1"/>
    <col min="27" max="27" width="6.62727272727273" customWidth="1"/>
    <col min="28" max="28" width="5.87272727272727" customWidth="1"/>
  </cols>
  <sheetData>
    <row r="1" ht="33" customHeight="1" spans="1:28">
      <c r="A1" s="1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33" customHeight="1" spans="1:28">
      <c r="A2" s="3" t="s">
        <v>84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7" t="s">
        <v>85</v>
      </c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ht="33" customHeight="1" spans="1:29">
      <c r="A3" s="12" t="s">
        <v>1</v>
      </c>
      <c r="B3" s="77" t="s">
        <v>2</v>
      </c>
      <c r="C3" s="5" t="s">
        <v>44</v>
      </c>
      <c r="D3" s="8"/>
      <c r="E3" s="8"/>
      <c r="F3" s="8"/>
      <c r="G3" s="8"/>
      <c r="H3" s="6"/>
      <c r="I3" s="5" t="s">
        <v>45</v>
      </c>
      <c r="J3" s="8"/>
      <c r="K3" s="8"/>
      <c r="L3" s="8"/>
      <c r="M3" s="8"/>
      <c r="N3" s="6"/>
      <c r="O3" s="5" t="s">
        <v>46</v>
      </c>
      <c r="P3" s="8"/>
      <c r="Q3" s="8"/>
      <c r="R3" s="8"/>
      <c r="S3" s="8"/>
      <c r="T3" s="6"/>
      <c r="U3" s="5" t="s">
        <v>47</v>
      </c>
      <c r="V3" s="8"/>
      <c r="W3" s="8"/>
      <c r="X3" s="8"/>
      <c r="Y3" s="8"/>
      <c r="Z3" s="6"/>
      <c r="AA3" s="48" t="s">
        <v>19</v>
      </c>
      <c r="AB3" s="49" t="s">
        <v>5</v>
      </c>
      <c r="AC3" s="61" t="s">
        <v>20</v>
      </c>
    </row>
    <row r="4" ht="39" customHeight="1" spans="1:29">
      <c r="A4" s="12"/>
      <c r="B4" s="77"/>
      <c r="C4" s="9" t="s">
        <v>7</v>
      </c>
      <c r="D4" s="12" t="s">
        <v>8</v>
      </c>
      <c r="E4" s="14" t="s">
        <v>22</v>
      </c>
      <c r="F4" s="12" t="s">
        <v>8</v>
      </c>
      <c r="G4" s="81" t="s">
        <v>23</v>
      </c>
      <c r="H4" s="10" t="s">
        <v>10</v>
      </c>
      <c r="I4" s="9" t="s">
        <v>7</v>
      </c>
      <c r="J4" s="12" t="s">
        <v>8</v>
      </c>
      <c r="K4" s="14" t="s">
        <v>22</v>
      </c>
      <c r="L4" s="12" t="s">
        <v>8</v>
      </c>
      <c r="M4" s="50" t="s">
        <v>23</v>
      </c>
      <c r="N4" s="10" t="s">
        <v>10</v>
      </c>
      <c r="O4" s="9" t="s">
        <v>7</v>
      </c>
      <c r="P4" s="12" t="s">
        <v>8</v>
      </c>
      <c r="Q4" s="14" t="s">
        <v>22</v>
      </c>
      <c r="R4" s="12" t="s">
        <v>8</v>
      </c>
      <c r="S4" s="50" t="s">
        <v>23</v>
      </c>
      <c r="T4" s="10" t="s">
        <v>10</v>
      </c>
      <c r="U4" s="9" t="s">
        <v>7</v>
      </c>
      <c r="V4" s="12" t="s">
        <v>8</v>
      </c>
      <c r="W4" s="14" t="s">
        <v>22</v>
      </c>
      <c r="X4" s="12" t="s">
        <v>8</v>
      </c>
      <c r="Y4" s="50" t="s">
        <v>23</v>
      </c>
      <c r="Z4" s="10" t="s">
        <v>10</v>
      </c>
      <c r="AA4" s="51"/>
      <c r="AB4" s="52"/>
      <c r="AC4" s="62"/>
    </row>
    <row r="5" ht="30" customHeight="1" spans="1:29">
      <c r="A5" s="21" t="s">
        <v>36</v>
      </c>
      <c r="B5" s="82" t="s">
        <v>86</v>
      </c>
      <c r="C5" s="54">
        <v>587</v>
      </c>
      <c r="D5" s="83">
        <f>C5+10-594</f>
        <v>3</v>
      </c>
      <c r="E5" s="83">
        <v>1</v>
      </c>
      <c r="F5" s="83">
        <v>12</v>
      </c>
      <c r="G5" s="21"/>
      <c r="H5" s="71">
        <f t="shared" ref="H5:H12" si="0">D5+F5</f>
        <v>15</v>
      </c>
      <c r="I5" s="54"/>
      <c r="J5" s="21"/>
      <c r="K5" s="21"/>
      <c r="L5" s="21"/>
      <c r="M5" s="21"/>
      <c r="N5" s="71">
        <f t="shared" ref="N5:N12" si="1">J5+L5</f>
        <v>0</v>
      </c>
      <c r="O5" s="54"/>
      <c r="P5" s="21"/>
      <c r="Q5" s="21"/>
      <c r="R5" s="21"/>
      <c r="S5" s="21"/>
      <c r="T5" s="71">
        <f t="shared" ref="T5:T12" si="2">P5+R5</f>
        <v>0</v>
      </c>
      <c r="U5" s="54"/>
      <c r="V5" s="21"/>
      <c r="W5" s="21"/>
      <c r="X5" s="21"/>
      <c r="Y5" s="21"/>
      <c r="Z5" s="71">
        <f t="shared" ref="Z5:Z12" si="3">V5+X5</f>
        <v>0</v>
      </c>
      <c r="AA5" s="73"/>
      <c r="AB5" s="74">
        <f>SUM(LARGE((H5,N5,T5,Z5),{1,2,3}))+AA5</f>
        <v>15</v>
      </c>
      <c r="AC5" s="75"/>
    </row>
    <row r="6" ht="30" customHeight="1" spans="1:29">
      <c r="A6" s="21" t="s">
        <v>36</v>
      </c>
      <c r="B6" s="82" t="s">
        <v>83</v>
      </c>
      <c r="C6" s="54">
        <v>591</v>
      </c>
      <c r="D6" s="83">
        <f t="shared" ref="D6:D12" si="4">C6+10-594</f>
        <v>7</v>
      </c>
      <c r="E6" s="83">
        <v>3</v>
      </c>
      <c r="F6" s="83">
        <v>7</v>
      </c>
      <c r="G6" s="21"/>
      <c r="H6" s="71">
        <f t="shared" si="0"/>
        <v>14</v>
      </c>
      <c r="I6" s="54">
        <v>584</v>
      </c>
      <c r="J6" s="21">
        <v>0</v>
      </c>
      <c r="K6" s="21">
        <v>2</v>
      </c>
      <c r="L6" s="21">
        <v>11</v>
      </c>
      <c r="M6" s="21"/>
      <c r="N6" s="71">
        <f t="shared" si="1"/>
        <v>11</v>
      </c>
      <c r="O6" s="54"/>
      <c r="P6" s="21"/>
      <c r="Q6" s="21"/>
      <c r="R6" s="21"/>
      <c r="S6" s="21"/>
      <c r="T6" s="71">
        <f t="shared" si="2"/>
        <v>0</v>
      </c>
      <c r="U6" s="54"/>
      <c r="V6" s="21"/>
      <c r="W6" s="21"/>
      <c r="X6" s="21"/>
      <c r="Y6" s="21"/>
      <c r="Z6" s="71">
        <f t="shared" si="3"/>
        <v>0</v>
      </c>
      <c r="AA6" s="54"/>
      <c r="AB6" s="74">
        <f>SUM(LARGE((H6,N6,T6,Z6),{1,2,3}))+AA6</f>
        <v>25</v>
      </c>
      <c r="AC6" s="63"/>
    </row>
    <row r="7" ht="30" customHeight="1" spans="1:29">
      <c r="A7" s="21" t="s">
        <v>28</v>
      </c>
      <c r="B7" s="82" t="s">
        <v>87</v>
      </c>
      <c r="C7" s="54">
        <v>590</v>
      </c>
      <c r="D7" s="83">
        <f t="shared" si="4"/>
        <v>6</v>
      </c>
      <c r="E7" s="83">
        <v>4</v>
      </c>
      <c r="F7" s="83">
        <v>5</v>
      </c>
      <c r="G7" s="21"/>
      <c r="H7" s="71">
        <f t="shared" si="0"/>
        <v>11</v>
      </c>
      <c r="I7" s="54"/>
      <c r="J7" s="21"/>
      <c r="K7" s="21"/>
      <c r="L7" s="21"/>
      <c r="M7" s="21"/>
      <c r="N7" s="71">
        <f t="shared" si="1"/>
        <v>0</v>
      </c>
      <c r="O7" s="54"/>
      <c r="P7" s="21"/>
      <c r="Q7" s="21"/>
      <c r="R7" s="21"/>
      <c r="S7" s="21"/>
      <c r="T7" s="71">
        <f t="shared" si="2"/>
        <v>0</v>
      </c>
      <c r="U7" s="54"/>
      <c r="V7" s="21"/>
      <c r="W7" s="21"/>
      <c r="X7" s="21"/>
      <c r="Y7" s="21"/>
      <c r="Z7" s="71">
        <f t="shared" si="3"/>
        <v>0</v>
      </c>
      <c r="AA7" s="54"/>
      <c r="AB7" s="74">
        <f>SUM(LARGE((H7,N7,T7,Z7),{1,2,3}))+AA7</f>
        <v>11</v>
      </c>
      <c r="AC7" s="63"/>
    </row>
    <row r="8" ht="30" customHeight="1" spans="1:29">
      <c r="A8" s="21" t="s">
        <v>40</v>
      </c>
      <c r="B8" s="82" t="s">
        <v>88</v>
      </c>
      <c r="C8" s="54">
        <v>584</v>
      </c>
      <c r="D8" s="83">
        <f t="shared" si="4"/>
        <v>0</v>
      </c>
      <c r="E8" s="83">
        <v>2</v>
      </c>
      <c r="F8" s="83">
        <v>9</v>
      </c>
      <c r="G8" s="21"/>
      <c r="H8" s="71">
        <f t="shared" si="0"/>
        <v>9</v>
      </c>
      <c r="I8" s="54"/>
      <c r="J8" s="21"/>
      <c r="K8" s="21"/>
      <c r="L8" s="21"/>
      <c r="M8" s="21"/>
      <c r="N8" s="71">
        <f t="shared" si="1"/>
        <v>0</v>
      </c>
      <c r="O8" s="54"/>
      <c r="P8" s="21"/>
      <c r="Q8" s="21"/>
      <c r="R8" s="21"/>
      <c r="S8" s="21"/>
      <c r="T8" s="71">
        <f t="shared" si="2"/>
        <v>0</v>
      </c>
      <c r="U8" s="54"/>
      <c r="V8" s="21"/>
      <c r="W8" s="21"/>
      <c r="X8" s="21"/>
      <c r="Y8" s="21"/>
      <c r="Z8" s="71">
        <f t="shared" si="3"/>
        <v>0</v>
      </c>
      <c r="AA8" s="54"/>
      <c r="AB8" s="74">
        <f>SUM(LARGE((H8,N8,T8,Z8),{1,2,3}))+AA8</f>
        <v>9</v>
      </c>
      <c r="AC8" s="63" t="s">
        <v>11</v>
      </c>
    </row>
    <row r="9" ht="30" customHeight="1" spans="1:29">
      <c r="A9" s="21" t="s">
        <v>89</v>
      </c>
      <c r="B9" s="82" t="s">
        <v>90</v>
      </c>
      <c r="C9" s="54">
        <v>586</v>
      </c>
      <c r="D9" s="83">
        <f t="shared" si="4"/>
        <v>2</v>
      </c>
      <c r="E9" s="83">
        <v>5</v>
      </c>
      <c r="F9" s="83">
        <v>4</v>
      </c>
      <c r="G9" s="21"/>
      <c r="H9" s="71">
        <f t="shared" si="0"/>
        <v>6</v>
      </c>
      <c r="I9" s="54">
        <v>584</v>
      </c>
      <c r="J9" s="21">
        <v>0</v>
      </c>
      <c r="K9" s="21">
        <v>3</v>
      </c>
      <c r="L9" s="21">
        <v>8</v>
      </c>
      <c r="M9" s="21"/>
      <c r="N9" s="71">
        <f t="shared" si="1"/>
        <v>8</v>
      </c>
      <c r="O9" s="54"/>
      <c r="P9" s="21"/>
      <c r="Q9" s="21"/>
      <c r="R9" s="21"/>
      <c r="S9" s="21"/>
      <c r="T9" s="71">
        <f t="shared" si="2"/>
        <v>0</v>
      </c>
      <c r="U9" s="54">
        <v>583</v>
      </c>
      <c r="V9" s="21">
        <v>0</v>
      </c>
      <c r="W9" s="21">
        <v>2</v>
      </c>
      <c r="X9" s="21">
        <v>11</v>
      </c>
      <c r="Y9" s="21"/>
      <c r="Z9" s="71">
        <f t="shared" si="3"/>
        <v>11</v>
      </c>
      <c r="AA9" s="54"/>
      <c r="AB9" s="74">
        <f>SUM(LARGE((H9,N9,T9,Z9),{1,2,3}))+AA9</f>
        <v>25</v>
      </c>
      <c r="AC9" s="63"/>
    </row>
    <row r="10" ht="30" customHeight="1" spans="1:29">
      <c r="A10" s="21" t="s">
        <v>80</v>
      </c>
      <c r="B10" s="82" t="s">
        <v>81</v>
      </c>
      <c r="C10" s="54">
        <v>584</v>
      </c>
      <c r="D10" s="83">
        <f t="shared" si="4"/>
        <v>0</v>
      </c>
      <c r="E10" s="83">
        <v>6</v>
      </c>
      <c r="F10" s="83">
        <v>3</v>
      </c>
      <c r="G10" s="21"/>
      <c r="H10" s="71">
        <f t="shared" si="0"/>
        <v>3</v>
      </c>
      <c r="I10" s="54"/>
      <c r="J10" s="21"/>
      <c r="K10" s="21"/>
      <c r="L10" s="21"/>
      <c r="M10" s="21"/>
      <c r="N10" s="71">
        <f t="shared" si="1"/>
        <v>0</v>
      </c>
      <c r="O10" s="54"/>
      <c r="P10" s="21"/>
      <c r="Q10" s="21"/>
      <c r="R10" s="21"/>
      <c r="S10" s="21"/>
      <c r="T10" s="71">
        <f t="shared" si="2"/>
        <v>0</v>
      </c>
      <c r="U10" s="54"/>
      <c r="V10" s="21"/>
      <c r="W10" s="21"/>
      <c r="X10" s="21"/>
      <c r="Y10" s="21"/>
      <c r="Z10" s="71">
        <f t="shared" si="3"/>
        <v>0</v>
      </c>
      <c r="AA10" s="54"/>
      <c r="AB10" s="74">
        <f>SUM(LARGE((H10,N10,T10,Z10),{1,2,3}))+AA10</f>
        <v>3</v>
      </c>
      <c r="AC10" s="63"/>
    </row>
    <row r="11" ht="30" customHeight="1" spans="1:29">
      <c r="A11" s="21" t="s">
        <v>91</v>
      </c>
      <c r="B11" s="82" t="s">
        <v>92</v>
      </c>
      <c r="C11" s="54">
        <v>584</v>
      </c>
      <c r="D11" s="83">
        <f t="shared" si="4"/>
        <v>0</v>
      </c>
      <c r="E11" s="83">
        <v>7</v>
      </c>
      <c r="F11" s="83">
        <v>2</v>
      </c>
      <c r="G11" s="21"/>
      <c r="H11" s="71">
        <f t="shared" si="0"/>
        <v>2</v>
      </c>
      <c r="I11" s="54"/>
      <c r="J11" s="21"/>
      <c r="K11" s="21"/>
      <c r="L11" s="21"/>
      <c r="M11" s="21"/>
      <c r="N11" s="71">
        <f t="shared" si="1"/>
        <v>0</v>
      </c>
      <c r="O11" s="54"/>
      <c r="P11" s="21"/>
      <c r="Q11" s="21"/>
      <c r="R11" s="21"/>
      <c r="S11" s="21"/>
      <c r="T11" s="71">
        <f t="shared" si="2"/>
        <v>0</v>
      </c>
      <c r="U11" s="54"/>
      <c r="V11" s="21"/>
      <c r="W11" s="21"/>
      <c r="X11" s="21"/>
      <c r="Y11" s="21"/>
      <c r="Z11" s="71">
        <f t="shared" si="3"/>
        <v>0</v>
      </c>
      <c r="AA11" s="54"/>
      <c r="AB11" s="74">
        <f>SUM(LARGE((H11,N11,T11,Z11),{1,2,3}))+AA11</f>
        <v>2</v>
      </c>
      <c r="AC11" s="63"/>
    </row>
    <row r="12" ht="30" customHeight="1" spans="1:29">
      <c r="A12" s="60" t="s">
        <v>67</v>
      </c>
      <c r="B12" s="84" t="s">
        <v>68</v>
      </c>
      <c r="C12" s="85">
        <v>585</v>
      </c>
      <c r="D12" s="86">
        <f t="shared" si="4"/>
        <v>1</v>
      </c>
      <c r="E12" s="86">
        <v>8</v>
      </c>
      <c r="F12" s="86">
        <v>1</v>
      </c>
      <c r="G12" s="60"/>
      <c r="H12" s="87">
        <f t="shared" si="0"/>
        <v>2</v>
      </c>
      <c r="I12" s="85"/>
      <c r="J12" s="60"/>
      <c r="K12" s="60"/>
      <c r="L12" s="60"/>
      <c r="M12" s="60"/>
      <c r="N12" s="87">
        <f t="shared" si="1"/>
        <v>0</v>
      </c>
      <c r="O12" s="85"/>
      <c r="P12" s="60"/>
      <c r="Q12" s="60"/>
      <c r="R12" s="60"/>
      <c r="S12" s="60"/>
      <c r="T12" s="87">
        <f t="shared" si="2"/>
        <v>0</v>
      </c>
      <c r="U12" s="85">
        <v>586</v>
      </c>
      <c r="V12" s="60">
        <v>2</v>
      </c>
      <c r="W12" s="60">
        <v>1</v>
      </c>
      <c r="X12" s="60">
        <v>15</v>
      </c>
      <c r="Y12" s="60"/>
      <c r="Z12" s="87">
        <f t="shared" si="3"/>
        <v>17</v>
      </c>
      <c r="AA12" s="85"/>
      <c r="AB12" s="60">
        <f>SUM(LARGE((H12,N12,T12,Z12),{1,2,3}))+AA12</f>
        <v>19</v>
      </c>
      <c r="AC12" s="68"/>
    </row>
    <row r="13" ht="30" customHeight="1" spans="1:28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</row>
    <row r="14" ht="30" customHeight="1" spans="1:28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</row>
    <row r="15" ht="30" customHeight="1" spans="1:28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</row>
    <row r="16" ht="30" customHeight="1" spans="1:28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</row>
    <row r="17" ht="30" customHeight="1" spans="1:28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</row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</sheetData>
  <sortState ref="A5:H12">
    <sortCondition ref="H5:H12" descending="1"/>
  </sortState>
  <mergeCells count="12">
    <mergeCell ref="A1:AB1"/>
    <mergeCell ref="A2:I2"/>
    <mergeCell ref="O2:AB2"/>
    <mergeCell ref="C3:H3"/>
    <mergeCell ref="I3:N3"/>
    <mergeCell ref="O3:T3"/>
    <mergeCell ref="U3:Z3"/>
    <mergeCell ref="A3:A4"/>
    <mergeCell ref="B3:B4"/>
    <mergeCell ref="AA3:AA4"/>
    <mergeCell ref="AB3:AB4"/>
    <mergeCell ref="AC3:AC4"/>
  </mergeCells>
  <printOptions horizontalCentered="1" verticalCentered="1"/>
  <pageMargins left="0.707638888888889" right="0.707638888888889" top="0.747916666666667" bottom="0.747916666666667" header="0.313888888888889" footer="0.313888888888889"/>
  <pageSetup paperSize="9" scale="77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31"/>
  <sheetViews>
    <sheetView zoomScale="85" zoomScaleNormal="85" workbookViewId="0">
      <selection activeCell="A1" sqref="A1:AH1"/>
    </sheetView>
  </sheetViews>
  <sheetFormatPr defaultColWidth="9" defaultRowHeight="14"/>
  <cols>
    <col min="1" max="1" width="7.37272727272727" customWidth="1"/>
    <col min="2" max="2" width="7.75454545454545" customWidth="1"/>
    <col min="3" max="3" width="6.87272727272727" customWidth="1"/>
    <col min="4" max="4" width="5.25454545454545" customWidth="1"/>
    <col min="5" max="5" width="5.5" customWidth="1"/>
    <col min="6" max="6" width="5" customWidth="1"/>
    <col min="7" max="7" width="5.87272727272727" customWidth="1"/>
    <col min="8" max="8" width="6" customWidth="1"/>
    <col min="9" max="9" width="8.12727272727273" customWidth="1"/>
    <col min="10" max="14" width="6" customWidth="1"/>
    <col min="15" max="15" width="8.12727272727273" customWidth="1"/>
    <col min="16" max="20" width="6" customWidth="1"/>
    <col min="21" max="21" width="8.12727272727273" customWidth="1"/>
    <col min="22" max="26" width="6" customWidth="1"/>
    <col min="27" max="27" width="8.12727272727273" customWidth="1"/>
    <col min="28" max="32" width="6" customWidth="1"/>
    <col min="33" max="33" width="6.62727272727273" customWidth="1"/>
    <col min="34" max="34" width="5.87272727272727" customWidth="1"/>
  </cols>
  <sheetData>
    <row r="1" ht="33" customHeight="1" spans="1:34">
      <c r="A1" s="1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ht="33" customHeight="1" spans="1:34">
      <c r="A2" s="3" t="s">
        <v>93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7" t="s">
        <v>94</v>
      </c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</row>
    <row r="3" ht="33" customHeight="1" spans="1:35">
      <c r="A3" s="5" t="s">
        <v>1</v>
      </c>
      <c r="B3" s="6" t="s">
        <v>2</v>
      </c>
      <c r="C3" s="5" t="s">
        <v>95</v>
      </c>
      <c r="D3" s="8"/>
      <c r="E3" s="8"/>
      <c r="F3" s="8"/>
      <c r="G3" s="8"/>
      <c r="H3" s="6"/>
      <c r="I3" s="5" t="s">
        <v>96</v>
      </c>
      <c r="J3" s="8"/>
      <c r="K3" s="8"/>
      <c r="L3" s="8"/>
      <c r="M3" s="8"/>
      <c r="N3" s="6"/>
      <c r="O3" s="5" t="s">
        <v>97</v>
      </c>
      <c r="P3" s="8"/>
      <c r="Q3" s="8"/>
      <c r="R3" s="8"/>
      <c r="S3" s="8"/>
      <c r="T3" s="6"/>
      <c r="U3" s="5" t="s">
        <v>98</v>
      </c>
      <c r="V3" s="8"/>
      <c r="W3" s="8"/>
      <c r="X3" s="8"/>
      <c r="Y3" s="8"/>
      <c r="Z3" s="6"/>
      <c r="AA3" s="5" t="s">
        <v>99</v>
      </c>
      <c r="AB3" s="8"/>
      <c r="AC3" s="8"/>
      <c r="AD3" s="8"/>
      <c r="AE3" s="8"/>
      <c r="AF3" s="6"/>
      <c r="AG3" s="48" t="s">
        <v>19</v>
      </c>
      <c r="AH3" s="49" t="s">
        <v>5</v>
      </c>
      <c r="AI3" s="61" t="s">
        <v>20</v>
      </c>
    </row>
    <row r="4" ht="39" customHeight="1" spans="1:35">
      <c r="A4" s="96"/>
      <c r="B4" s="97"/>
      <c r="C4" s="96" t="s">
        <v>7</v>
      </c>
      <c r="D4" s="98" t="s">
        <v>8</v>
      </c>
      <c r="E4" s="99" t="s">
        <v>22</v>
      </c>
      <c r="F4" s="98" t="s">
        <v>8</v>
      </c>
      <c r="G4" s="100" t="s">
        <v>23</v>
      </c>
      <c r="H4" s="97" t="s">
        <v>10</v>
      </c>
      <c r="I4" s="96" t="s">
        <v>7</v>
      </c>
      <c r="J4" s="98" t="s">
        <v>8</v>
      </c>
      <c r="K4" s="99" t="s">
        <v>22</v>
      </c>
      <c r="L4" s="98" t="s">
        <v>8</v>
      </c>
      <c r="M4" s="101" t="s">
        <v>23</v>
      </c>
      <c r="N4" s="97" t="s">
        <v>10</v>
      </c>
      <c r="O4" s="96" t="s">
        <v>7</v>
      </c>
      <c r="P4" s="98" t="s">
        <v>8</v>
      </c>
      <c r="Q4" s="99" t="s">
        <v>22</v>
      </c>
      <c r="R4" s="98" t="s">
        <v>8</v>
      </c>
      <c r="S4" s="101" t="s">
        <v>23</v>
      </c>
      <c r="T4" s="97" t="s">
        <v>10</v>
      </c>
      <c r="U4" s="96" t="s">
        <v>7</v>
      </c>
      <c r="V4" s="98" t="s">
        <v>8</v>
      </c>
      <c r="W4" s="99" t="s">
        <v>22</v>
      </c>
      <c r="X4" s="98" t="s">
        <v>8</v>
      </c>
      <c r="Y4" s="101" t="s">
        <v>23</v>
      </c>
      <c r="Z4" s="97" t="s">
        <v>10</v>
      </c>
      <c r="AA4" s="96" t="s">
        <v>7</v>
      </c>
      <c r="AB4" s="98" t="s">
        <v>8</v>
      </c>
      <c r="AC4" s="99" t="s">
        <v>22</v>
      </c>
      <c r="AD4" s="98" t="s">
        <v>8</v>
      </c>
      <c r="AE4" s="101" t="s">
        <v>23</v>
      </c>
      <c r="AF4" s="97" t="s">
        <v>10</v>
      </c>
      <c r="AG4" s="51"/>
      <c r="AH4" s="52"/>
      <c r="AI4" s="62"/>
    </row>
    <row r="5" ht="30" customHeight="1" spans="1:37">
      <c r="A5" s="58" t="s">
        <v>26</v>
      </c>
      <c r="B5" s="57" t="s">
        <v>100</v>
      </c>
      <c r="C5" s="58">
        <v>593</v>
      </c>
      <c r="D5" s="74">
        <v>10</v>
      </c>
      <c r="E5" s="74">
        <v>1</v>
      </c>
      <c r="F5" s="74">
        <v>12</v>
      </c>
      <c r="G5" s="36"/>
      <c r="H5" s="71">
        <f t="shared" ref="H5:H13" si="0">D5+F5</f>
        <v>22</v>
      </c>
      <c r="I5" s="58">
        <v>582</v>
      </c>
      <c r="J5" s="36"/>
      <c r="K5" s="36">
        <v>5</v>
      </c>
      <c r="L5" s="36">
        <v>5</v>
      </c>
      <c r="M5" s="36"/>
      <c r="N5" s="71">
        <f t="shared" ref="N5:N13" si="1">J5+L5</f>
        <v>5</v>
      </c>
      <c r="O5" s="58"/>
      <c r="P5" s="36"/>
      <c r="Q5" s="36"/>
      <c r="R5" s="36"/>
      <c r="S5" s="36"/>
      <c r="T5" s="71">
        <f t="shared" ref="T5:T13" si="2">P5+R5</f>
        <v>0</v>
      </c>
      <c r="U5" s="58">
        <v>586</v>
      </c>
      <c r="V5" s="36">
        <v>5</v>
      </c>
      <c r="W5" s="36">
        <v>1</v>
      </c>
      <c r="X5" s="36">
        <v>15</v>
      </c>
      <c r="Y5" s="36"/>
      <c r="Z5" s="71">
        <f t="shared" ref="Z5:Z13" si="3">V5+X5</f>
        <v>20</v>
      </c>
      <c r="AA5" s="58">
        <v>587</v>
      </c>
      <c r="AB5" s="36">
        <v>6</v>
      </c>
      <c r="AC5" s="36">
        <v>1</v>
      </c>
      <c r="AD5" s="36">
        <v>15</v>
      </c>
      <c r="AE5" s="36"/>
      <c r="AF5" s="57">
        <f>AB5+AD5</f>
        <v>21</v>
      </c>
      <c r="AG5" s="58"/>
      <c r="AH5" s="74">
        <f>SUM(LARGE((H5,N5,T5,Z5,AF5),{1,2,3}))+AG5</f>
        <v>63</v>
      </c>
      <c r="AI5" s="67"/>
      <c r="AK5" s="66"/>
    </row>
    <row r="6" ht="30" customHeight="1" spans="1:37">
      <c r="A6" s="54" t="s">
        <v>48</v>
      </c>
      <c r="B6" s="53" t="s">
        <v>101</v>
      </c>
      <c r="C6" s="54">
        <v>589</v>
      </c>
      <c r="D6" s="83">
        <v>6</v>
      </c>
      <c r="E6" s="83">
        <v>2</v>
      </c>
      <c r="F6" s="83">
        <v>9</v>
      </c>
      <c r="G6" s="21"/>
      <c r="H6" s="71">
        <f t="shared" si="0"/>
        <v>15</v>
      </c>
      <c r="I6" s="54"/>
      <c r="J6" s="21"/>
      <c r="K6" s="21"/>
      <c r="L6" s="21"/>
      <c r="M6" s="21"/>
      <c r="N6" s="71">
        <f t="shared" si="1"/>
        <v>0</v>
      </c>
      <c r="O6" s="54"/>
      <c r="P6" s="21"/>
      <c r="Q6" s="21"/>
      <c r="R6" s="21"/>
      <c r="S6" s="21"/>
      <c r="T6" s="71">
        <f t="shared" si="2"/>
        <v>0</v>
      </c>
      <c r="U6" s="54">
        <v>581</v>
      </c>
      <c r="V6" s="21"/>
      <c r="W6" s="21">
        <v>4</v>
      </c>
      <c r="X6" s="21">
        <v>6</v>
      </c>
      <c r="Y6" s="21"/>
      <c r="Z6" s="71">
        <f t="shared" si="3"/>
        <v>6</v>
      </c>
      <c r="AA6" s="54"/>
      <c r="AB6" s="21"/>
      <c r="AC6" s="21"/>
      <c r="AD6" s="21"/>
      <c r="AE6" s="21"/>
      <c r="AF6" s="57">
        <f t="shared" ref="AF6:AF13" si="4">AB6+AD6</f>
        <v>0</v>
      </c>
      <c r="AG6" s="54"/>
      <c r="AH6" s="74">
        <f>SUM(LARGE((H6,N6,T6,Z6,AF6),{1,2,3}))+AG6</f>
        <v>21</v>
      </c>
      <c r="AI6" s="63"/>
      <c r="AK6" s="64"/>
    </row>
    <row r="7" ht="30" customHeight="1" spans="1:37">
      <c r="A7" s="54" t="s">
        <v>89</v>
      </c>
      <c r="B7" s="53" t="s">
        <v>102</v>
      </c>
      <c r="C7" s="54"/>
      <c r="D7" s="83"/>
      <c r="E7" s="83"/>
      <c r="F7" s="83"/>
      <c r="G7" s="21"/>
      <c r="H7" s="71">
        <f t="shared" si="0"/>
        <v>0</v>
      </c>
      <c r="I7" s="54">
        <v>578</v>
      </c>
      <c r="J7" s="21"/>
      <c r="K7" s="21">
        <v>6</v>
      </c>
      <c r="L7" s="21">
        <v>4</v>
      </c>
      <c r="M7" s="21"/>
      <c r="N7" s="71">
        <f t="shared" si="1"/>
        <v>4</v>
      </c>
      <c r="O7" s="54"/>
      <c r="P7" s="21"/>
      <c r="Q7" s="21"/>
      <c r="R7" s="21"/>
      <c r="S7" s="21"/>
      <c r="T7" s="71">
        <f t="shared" si="2"/>
        <v>0</v>
      </c>
      <c r="U7" s="54">
        <v>579</v>
      </c>
      <c r="V7" s="21"/>
      <c r="W7" s="21">
        <v>2</v>
      </c>
      <c r="X7" s="21">
        <v>11</v>
      </c>
      <c r="Y7" s="21"/>
      <c r="Z7" s="71">
        <f t="shared" si="3"/>
        <v>11</v>
      </c>
      <c r="AA7" s="54"/>
      <c r="AB7" s="21"/>
      <c r="AC7" s="21"/>
      <c r="AD7" s="21"/>
      <c r="AE7" s="21"/>
      <c r="AF7" s="57">
        <f t="shared" si="4"/>
        <v>0</v>
      </c>
      <c r="AG7" s="54"/>
      <c r="AH7" s="74">
        <f>SUM(LARGE((H7,N7,T7,Z7,AF7),{1,2,3}))+AG7</f>
        <v>15</v>
      </c>
      <c r="AI7" s="63"/>
      <c r="AK7" s="64"/>
    </row>
    <row r="8" ht="30" customHeight="1" spans="1:37">
      <c r="A8" s="54" t="s">
        <v>80</v>
      </c>
      <c r="B8" s="53" t="s">
        <v>103</v>
      </c>
      <c r="C8" s="54">
        <v>588</v>
      </c>
      <c r="D8" s="83">
        <v>5</v>
      </c>
      <c r="E8" s="83">
        <v>3</v>
      </c>
      <c r="F8" s="83">
        <v>7</v>
      </c>
      <c r="G8" s="21"/>
      <c r="H8" s="71">
        <f t="shared" si="0"/>
        <v>12</v>
      </c>
      <c r="I8" s="54"/>
      <c r="J8" s="21"/>
      <c r="K8" s="21"/>
      <c r="L8" s="21"/>
      <c r="M8" s="21"/>
      <c r="N8" s="71">
        <f t="shared" si="1"/>
        <v>0</v>
      </c>
      <c r="O8" s="54"/>
      <c r="P8" s="21"/>
      <c r="Q8" s="21"/>
      <c r="R8" s="21"/>
      <c r="S8" s="21"/>
      <c r="T8" s="71">
        <f t="shared" si="2"/>
        <v>0</v>
      </c>
      <c r="U8" s="54"/>
      <c r="V8" s="21"/>
      <c r="W8" s="21"/>
      <c r="X8" s="21"/>
      <c r="Y8" s="21"/>
      <c r="Z8" s="71">
        <f t="shared" si="3"/>
        <v>0</v>
      </c>
      <c r="AA8" s="54"/>
      <c r="AB8" s="21"/>
      <c r="AC8" s="21"/>
      <c r="AD8" s="21"/>
      <c r="AE8" s="21"/>
      <c r="AF8" s="57">
        <f t="shared" si="4"/>
        <v>0</v>
      </c>
      <c r="AG8" s="54"/>
      <c r="AH8" s="74">
        <f>SUM(LARGE((H8,N8,T8,Z8,AF8),{1,2,3}))+AG8</f>
        <v>12</v>
      </c>
      <c r="AI8" s="63" t="s">
        <v>11</v>
      </c>
      <c r="AK8" s="66"/>
    </row>
    <row r="9" ht="30" customHeight="1" spans="1:37">
      <c r="A9" s="54" t="s">
        <v>24</v>
      </c>
      <c r="B9" s="53" t="s">
        <v>104</v>
      </c>
      <c r="C9" s="54"/>
      <c r="D9" s="83"/>
      <c r="E9" s="83"/>
      <c r="F9" s="83"/>
      <c r="G9" s="21"/>
      <c r="H9" s="71">
        <f t="shared" si="0"/>
        <v>0</v>
      </c>
      <c r="I9" s="54">
        <v>586</v>
      </c>
      <c r="J9" s="21">
        <v>5</v>
      </c>
      <c r="K9" s="21">
        <v>4</v>
      </c>
      <c r="L9" s="21">
        <v>6</v>
      </c>
      <c r="M9" s="21"/>
      <c r="N9" s="71">
        <f t="shared" si="1"/>
        <v>11</v>
      </c>
      <c r="O9" s="54"/>
      <c r="P9" s="21"/>
      <c r="Q9" s="21"/>
      <c r="R9" s="21"/>
      <c r="S9" s="21"/>
      <c r="T9" s="71">
        <f t="shared" si="2"/>
        <v>0</v>
      </c>
      <c r="U9" s="54"/>
      <c r="V9" s="21"/>
      <c r="W9" s="21"/>
      <c r="X9" s="21"/>
      <c r="Y9" s="21"/>
      <c r="Z9" s="71">
        <f t="shared" si="3"/>
        <v>0</v>
      </c>
      <c r="AA9" s="54"/>
      <c r="AB9" s="21"/>
      <c r="AC9" s="21"/>
      <c r="AD9" s="21"/>
      <c r="AE9" s="21"/>
      <c r="AF9" s="57">
        <f t="shared" si="4"/>
        <v>0</v>
      </c>
      <c r="AG9" s="54"/>
      <c r="AH9" s="74">
        <f>SUM(LARGE((H9,N9,T9,Z9,AF9),{1,2,3}))+AG9</f>
        <v>11</v>
      </c>
      <c r="AI9" s="63"/>
      <c r="AK9" s="64"/>
    </row>
    <row r="10" ht="30" customHeight="1" spans="1:37">
      <c r="A10" s="54" t="s">
        <v>38</v>
      </c>
      <c r="B10" s="53" t="s">
        <v>105</v>
      </c>
      <c r="C10" s="54">
        <v>585</v>
      </c>
      <c r="D10" s="83">
        <v>2</v>
      </c>
      <c r="E10" s="83">
        <v>5</v>
      </c>
      <c r="F10" s="83">
        <v>4</v>
      </c>
      <c r="G10" s="21"/>
      <c r="H10" s="71">
        <f t="shared" si="0"/>
        <v>6</v>
      </c>
      <c r="I10" s="54"/>
      <c r="J10" s="21"/>
      <c r="K10" s="21"/>
      <c r="L10" s="21"/>
      <c r="M10" s="21"/>
      <c r="N10" s="71">
        <f t="shared" si="1"/>
        <v>0</v>
      </c>
      <c r="O10" s="54"/>
      <c r="P10" s="21"/>
      <c r="Q10" s="21"/>
      <c r="R10" s="21"/>
      <c r="S10" s="21"/>
      <c r="T10" s="71">
        <f t="shared" si="2"/>
        <v>0</v>
      </c>
      <c r="U10" s="54"/>
      <c r="V10" s="21"/>
      <c r="W10" s="21"/>
      <c r="X10" s="21"/>
      <c r="Y10" s="21"/>
      <c r="Z10" s="71">
        <f t="shared" si="3"/>
        <v>0</v>
      </c>
      <c r="AA10" s="54"/>
      <c r="AB10" s="21"/>
      <c r="AC10" s="21"/>
      <c r="AD10" s="21"/>
      <c r="AE10" s="21"/>
      <c r="AF10" s="57">
        <f t="shared" si="4"/>
        <v>0</v>
      </c>
      <c r="AG10" s="54"/>
      <c r="AH10" s="74">
        <f>SUM(LARGE((H10,N10,T10,Z10,AF10),{1,2,3}))+AG10</f>
        <v>6</v>
      </c>
      <c r="AI10" s="63"/>
      <c r="AK10" s="64"/>
    </row>
    <row r="11" ht="30" customHeight="1" spans="1:37">
      <c r="A11" s="54" t="s">
        <v>106</v>
      </c>
      <c r="B11" s="53" t="s">
        <v>107</v>
      </c>
      <c r="C11" s="54">
        <v>589</v>
      </c>
      <c r="D11" s="83">
        <v>6</v>
      </c>
      <c r="E11" s="83">
        <v>6</v>
      </c>
      <c r="F11" s="83">
        <v>3</v>
      </c>
      <c r="G11" s="21"/>
      <c r="H11" s="71">
        <f t="shared" si="0"/>
        <v>9</v>
      </c>
      <c r="I11" s="54"/>
      <c r="J11" s="21"/>
      <c r="K11" s="21"/>
      <c r="L11" s="21"/>
      <c r="M11" s="21"/>
      <c r="N11" s="71">
        <f t="shared" si="1"/>
        <v>0</v>
      </c>
      <c r="O11" s="54"/>
      <c r="P11" s="21"/>
      <c r="Q11" s="21"/>
      <c r="R11" s="21"/>
      <c r="S11" s="21"/>
      <c r="T11" s="71">
        <f t="shared" si="2"/>
        <v>0</v>
      </c>
      <c r="U11" s="54"/>
      <c r="V11" s="21"/>
      <c r="W11" s="21"/>
      <c r="X11" s="21"/>
      <c r="Y11" s="21"/>
      <c r="Z11" s="71">
        <f t="shared" si="3"/>
        <v>0</v>
      </c>
      <c r="AA11" s="54"/>
      <c r="AB11" s="21"/>
      <c r="AC11" s="21"/>
      <c r="AD11" s="21"/>
      <c r="AE11" s="21"/>
      <c r="AF11" s="57">
        <f t="shared" si="4"/>
        <v>0</v>
      </c>
      <c r="AG11" s="54"/>
      <c r="AH11" s="74">
        <f>SUM(LARGE((H11,N11,T11,Z11,AF11),{1,2,3}))+AG11</f>
        <v>9</v>
      </c>
      <c r="AI11" s="63"/>
      <c r="AK11" s="66"/>
    </row>
    <row r="12" ht="30" customHeight="1" spans="1:37">
      <c r="A12" s="54" t="s">
        <v>80</v>
      </c>
      <c r="B12" s="53" t="s">
        <v>108</v>
      </c>
      <c r="C12" s="54">
        <v>587</v>
      </c>
      <c r="D12" s="83">
        <v>4</v>
      </c>
      <c r="E12" s="83">
        <v>4</v>
      </c>
      <c r="F12" s="83">
        <v>5</v>
      </c>
      <c r="G12" s="21"/>
      <c r="H12" s="71">
        <f t="shared" si="0"/>
        <v>9</v>
      </c>
      <c r="I12" s="54"/>
      <c r="J12" s="21"/>
      <c r="K12" s="21"/>
      <c r="L12" s="21"/>
      <c r="M12" s="21"/>
      <c r="N12" s="71">
        <f t="shared" si="1"/>
        <v>0</v>
      </c>
      <c r="O12" s="54"/>
      <c r="P12" s="21"/>
      <c r="Q12" s="21"/>
      <c r="R12" s="21"/>
      <c r="S12" s="21"/>
      <c r="T12" s="71">
        <f t="shared" si="2"/>
        <v>0</v>
      </c>
      <c r="U12" s="54"/>
      <c r="V12" s="21"/>
      <c r="W12" s="21"/>
      <c r="X12" s="21"/>
      <c r="Y12" s="21"/>
      <c r="Z12" s="71">
        <f t="shared" si="3"/>
        <v>0</v>
      </c>
      <c r="AA12" s="54"/>
      <c r="AB12" s="21"/>
      <c r="AC12" s="21"/>
      <c r="AD12" s="21"/>
      <c r="AE12" s="21"/>
      <c r="AF12" s="57">
        <f t="shared" si="4"/>
        <v>0</v>
      </c>
      <c r="AG12" s="54"/>
      <c r="AH12" s="74">
        <f>SUM(LARGE((H12,N12,T12,Z12,AF12),{1,2,3}))+AG12</f>
        <v>9</v>
      </c>
      <c r="AI12" s="63"/>
      <c r="AK12" s="64"/>
    </row>
    <row r="13" ht="30" customHeight="1" spans="1:37">
      <c r="A13" s="85" t="s">
        <v>109</v>
      </c>
      <c r="B13" s="87" t="s">
        <v>110</v>
      </c>
      <c r="C13" s="85"/>
      <c r="D13" s="86"/>
      <c r="E13" s="86"/>
      <c r="F13" s="86"/>
      <c r="G13" s="60"/>
      <c r="H13" s="87">
        <f t="shared" si="0"/>
        <v>0</v>
      </c>
      <c r="I13" s="85"/>
      <c r="J13" s="60"/>
      <c r="K13" s="60"/>
      <c r="L13" s="60"/>
      <c r="M13" s="60"/>
      <c r="N13" s="87">
        <f t="shared" si="1"/>
        <v>0</v>
      </c>
      <c r="O13" s="85"/>
      <c r="P13" s="60"/>
      <c r="Q13" s="60"/>
      <c r="R13" s="60"/>
      <c r="S13" s="60"/>
      <c r="T13" s="87">
        <f t="shared" si="2"/>
        <v>0</v>
      </c>
      <c r="U13" s="85"/>
      <c r="V13" s="60"/>
      <c r="W13" s="60"/>
      <c r="X13" s="60"/>
      <c r="Y13" s="60"/>
      <c r="Z13" s="87">
        <f t="shared" si="3"/>
        <v>0</v>
      </c>
      <c r="AA13" s="85"/>
      <c r="AB13" s="60"/>
      <c r="AC13" s="60"/>
      <c r="AD13" s="60"/>
      <c r="AE13" s="60"/>
      <c r="AF13" s="87">
        <f t="shared" si="4"/>
        <v>0</v>
      </c>
      <c r="AG13" s="85"/>
      <c r="AH13" s="60">
        <f>SUM(LARGE((H13,N13,T13,Z13,AF13),{1,2,3}))+AG13</f>
        <v>0</v>
      </c>
      <c r="AI13" s="68"/>
      <c r="AK13" s="64"/>
    </row>
    <row r="14" ht="30" customHeight="1" spans="1:37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K14" s="64"/>
    </row>
    <row r="15" ht="30" customHeight="1" spans="1:37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K15" s="64"/>
    </row>
    <row r="16" ht="30" customHeight="1" spans="1:37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K16" s="66"/>
    </row>
    <row r="17" ht="30" customHeight="1" spans="1:34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</row>
    <row r="18" ht="30" customHeight="1" spans="1:34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</row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</sheetData>
  <mergeCells count="13">
    <mergeCell ref="A1:AH1"/>
    <mergeCell ref="A2:I2"/>
    <mergeCell ref="U2:AH2"/>
    <mergeCell ref="C3:H3"/>
    <mergeCell ref="I3:N3"/>
    <mergeCell ref="O3:T3"/>
    <mergeCell ref="U3:Z3"/>
    <mergeCell ref="AA3:AF3"/>
    <mergeCell ref="A3:A4"/>
    <mergeCell ref="B3:B4"/>
    <mergeCell ref="AG3:AG4"/>
    <mergeCell ref="AH3:AH4"/>
    <mergeCell ref="AI3:AI4"/>
  </mergeCells>
  <printOptions horizontalCentered="1" verticalCentered="1"/>
  <pageMargins left="0.707638888888889" right="0.707638888888889" top="0.747916666666667" bottom="0.747916666666667" header="0.313888888888889" footer="0.313888888888889"/>
  <pageSetup paperSize="9" scale="5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32"/>
  <sheetViews>
    <sheetView zoomScale="85" zoomScaleNormal="85" workbookViewId="0">
      <selection activeCell="A1" sqref="A1:AB1"/>
    </sheetView>
  </sheetViews>
  <sheetFormatPr defaultColWidth="9" defaultRowHeight="14"/>
  <cols>
    <col min="1" max="1" width="5.37272727272727" style="88" customWidth="1"/>
    <col min="2" max="2" width="7.87272727272727" style="88" customWidth="1"/>
    <col min="3" max="3" width="8.37272727272727" customWidth="1"/>
    <col min="4" max="4" width="5.25454545454545" customWidth="1"/>
    <col min="5" max="5" width="5.5" customWidth="1"/>
    <col min="6" max="6" width="5" customWidth="1"/>
    <col min="7" max="7" width="5.87272727272727" customWidth="1"/>
    <col min="8" max="8" width="6.25454545454545" customWidth="1"/>
    <col min="9" max="9" width="8.5" customWidth="1"/>
    <col min="10" max="10" width="5.5" customWidth="1"/>
    <col min="11" max="11" width="5.62727272727273" customWidth="1"/>
    <col min="12" max="12" width="5.37272727272727" customWidth="1"/>
    <col min="13" max="13" width="5.5" customWidth="1"/>
    <col min="14" max="14" width="6.25454545454545" customWidth="1"/>
    <col min="15" max="15" width="7.25454545454545" customWidth="1"/>
    <col min="16" max="16" width="4.87272727272727" customWidth="1"/>
    <col min="17" max="17" width="5.5" customWidth="1"/>
    <col min="18" max="18" width="5.37272727272727" customWidth="1"/>
    <col min="19" max="19" width="5.5" customWidth="1"/>
    <col min="20" max="20" width="6.37272727272727" customWidth="1"/>
    <col min="21" max="21" width="8.37272727272727" customWidth="1"/>
    <col min="22" max="26" width="6.37272727272727" customWidth="1"/>
    <col min="27" max="27" width="7" customWidth="1"/>
    <col min="28" max="28" width="5.37272727272727" customWidth="1"/>
    <col min="29" max="29" width="8.12727272727273" customWidth="1"/>
  </cols>
  <sheetData>
    <row r="1" ht="33" customHeight="1" spans="1:28">
      <c r="A1" s="1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33" customHeight="1" spans="1:29">
      <c r="A2" s="3" t="s">
        <v>111</v>
      </c>
      <c r="B2" s="3"/>
      <c r="C2" s="3"/>
      <c r="D2" s="3"/>
      <c r="E2" s="3"/>
      <c r="F2" s="3"/>
      <c r="G2" s="3"/>
      <c r="H2" s="3"/>
      <c r="I2" s="3"/>
      <c r="J2" s="4"/>
      <c r="K2" s="94" t="s">
        <v>112</v>
      </c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</row>
    <row r="3" ht="33" customHeight="1" spans="1:29">
      <c r="A3" s="12" t="s">
        <v>1</v>
      </c>
      <c r="B3" s="77" t="s">
        <v>2</v>
      </c>
      <c r="C3" s="5" t="s">
        <v>44</v>
      </c>
      <c r="D3" s="8"/>
      <c r="E3" s="8"/>
      <c r="F3" s="8"/>
      <c r="G3" s="8"/>
      <c r="H3" s="6"/>
      <c r="I3" s="5" t="s">
        <v>45</v>
      </c>
      <c r="J3" s="8"/>
      <c r="K3" s="8"/>
      <c r="L3" s="8"/>
      <c r="M3" s="8"/>
      <c r="N3" s="6"/>
      <c r="O3" s="5" t="s">
        <v>46</v>
      </c>
      <c r="P3" s="8"/>
      <c r="Q3" s="8"/>
      <c r="R3" s="8"/>
      <c r="S3" s="8"/>
      <c r="T3" s="6"/>
      <c r="U3" s="5" t="s">
        <v>113</v>
      </c>
      <c r="V3" s="8"/>
      <c r="W3" s="8"/>
      <c r="X3" s="8"/>
      <c r="Y3" s="8"/>
      <c r="Z3" s="6"/>
      <c r="AA3" s="48" t="s">
        <v>19</v>
      </c>
      <c r="AB3" s="49" t="s">
        <v>5</v>
      </c>
      <c r="AC3" s="61" t="s">
        <v>20</v>
      </c>
    </row>
    <row r="4" ht="39" customHeight="1" spans="1:29">
      <c r="A4" s="89"/>
      <c r="B4" s="90"/>
      <c r="C4" s="9" t="s">
        <v>114</v>
      </c>
      <c r="D4" s="89" t="s">
        <v>8</v>
      </c>
      <c r="E4" s="14" t="s">
        <v>22</v>
      </c>
      <c r="F4" s="12" t="s">
        <v>8</v>
      </c>
      <c r="G4" s="81" t="s">
        <v>23</v>
      </c>
      <c r="H4" s="10" t="s">
        <v>10</v>
      </c>
      <c r="I4" s="9" t="s">
        <v>114</v>
      </c>
      <c r="J4" s="12" t="s">
        <v>8</v>
      </c>
      <c r="K4" s="14" t="s">
        <v>22</v>
      </c>
      <c r="L4" s="12" t="s">
        <v>8</v>
      </c>
      <c r="M4" s="50" t="s">
        <v>23</v>
      </c>
      <c r="N4" s="10" t="s">
        <v>10</v>
      </c>
      <c r="O4" s="9" t="s">
        <v>7</v>
      </c>
      <c r="P4" s="12" t="s">
        <v>8</v>
      </c>
      <c r="Q4" s="14" t="s">
        <v>22</v>
      </c>
      <c r="R4" s="12" t="s">
        <v>8</v>
      </c>
      <c r="S4" s="50" t="s">
        <v>23</v>
      </c>
      <c r="T4" s="10" t="s">
        <v>10</v>
      </c>
      <c r="U4" s="9" t="s">
        <v>7</v>
      </c>
      <c r="V4" s="12" t="s">
        <v>8</v>
      </c>
      <c r="W4" s="14" t="s">
        <v>22</v>
      </c>
      <c r="X4" s="12" t="s">
        <v>8</v>
      </c>
      <c r="Y4" s="50" t="s">
        <v>23</v>
      </c>
      <c r="Z4" s="10" t="s">
        <v>10</v>
      </c>
      <c r="AA4" s="51"/>
      <c r="AB4" s="52"/>
      <c r="AC4" s="62"/>
    </row>
    <row r="5" ht="30" customHeight="1" spans="1:31">
      <c r="A5" s="38" t="s">
        <v>40</v>
      </c>
      <c r="B5" s="91" t="s">
        <v>115</v>
      </c>
      <c r="C5" s="54">
        <v>582</v>
      </c>
      <c r="D5" s="83">
        <v>0</v>
      </c>
      <c r="E5" s="83">
        <v>1</v>
      </c>
      <c r="F5" s="83">
        <v>12</v>
      </c>
      <c r="G5" s="21">
        <v>5</v>
      </c>
      <c r="H5" s="71">
        <f t="shared" ref="H5:H14" si="0">D5+F5</f>
        <v>12</v>
      </c>
      <c r="I5" s="54"/>
      <c r="J5" s="21"/>
      <c r="K5" s="21"/>
      <c r="L5" s="21"/>
      <c r="M5" s="21"/>
      <c r="N5" s="71">
        <f t="shared" ref="N5:N14" si="1">J5+L5</f>
        <v>0</v>
      </c>
      <c r="O5" s="54">
        <v>580</v>
      </c>
      <c r="P5" s="21">
        <v>0</v>
      </c>
      <c r="Q5" s="21">
        <v>1</v>
      </c>
      <c r="R5" s="21">
        <v>15</v>
      </c>
      <c r="S5" s="21"/>
      <c r="T5" s="71">
        <f t="shared" ref="T5:T14" si="2">P5+R5</f>
        <v>15</v>
      </c>
      <c r="U5" s="54"/>
      <c r="V5" s="21"/>
      <c r="W5" s="21"/>
      <c r="X5" s="21"/>
      <c r="Y5" s="21"/>
      <c r="Z5" s="71">
        <f t="shared" ref="Z5" si="3">V5+X5</f>
        <v>0</v>
      </c>
      <c r="AA5" s="95">
        <v>5</v>
      </c>
      <c r="AB5" s="74">
        <f>SUM(LARGE((H5,N5,T5,Z5),{1,2,3}))+AA5</f>
        <v>32</v>
      </c>
      <c r="AC5" s="53"/>
      <c r="AE5" s="66"/>
    </row>
    <row r="6" ht="30" customHeight="1" spans="1:31">
      <c r="A6" s="21" t="s">
        <v>38</v>
      </c>
      <c r="B6" s="82" t="s">
        <v>116</v>
      </c>
      <c r="C6" s="54"/>
      <c r="D6" s="83"/>
      <c r="E6" s="83"/>
      <c r="F6" s="83"/>
      <c r="G6" s="21"/>
      <c r="H6" s="71">
        <f t="shared" si="0"/>
        <v>0</v>
      </c>
      <c r="I6" s="54"/>
      <c r="J6" s="21"/>
      <c r="K6" s="21"/>
      <c r="L6" s="21"/>
      <c r="M6" s="21"/>
      <c r="N6" s="71">
        <f t="shared" si="1"/>
        <v>0</v>
      </c>
      <c r="O6" s="54"/>
      <c r="P6" s="21"/>
      <c r="Q6" s="21"/>
      <c r="R6" s="21"/>
      <c r="S6" s="21"/>
      <c r="T6" s="71">
        <f t="shared" si="2"/>
        <v>0</v>
      </c>
      <c r="U6" s="54"/>
      <c r="V6" s="21"/>
      <c r="W6" s="21"/>
      <c r="X6" s="21"/>
      <c r="Y6" s="21"/>
      <c r="Z6" s="71">
        <f t="shared" ref="Z6:Z14" si="4">V6+X6</f>
        <v>0</v>
      </c>
      <c r="AA6" s="95"/>
      <c r="AB6" s="74">
        <f>SUM(LARGE((H6,N6,T6,Z6),{1,2,3}))+AA6</f>
        <v>0</v>
      </c>
      <c r="AC6" s="53"/>
      <c r="AE6" s="64"/>
    </row>
    <row r="7" ht="30" customHeight="1" spans="1:31">
      <c r="A7" s="38" t="s">
        <v>59</v>
      </c>
      <c r="B7" s="91" t="s">
        <v>117</v>
      </c>
      <c r="C7" s="22">
        <v>585</v>
      </c>
      <c r="D7" s="83">
        <f>C7+10-594</f>
        <v>1</v>
      </c>
      <c r="E7" s="83">
        <v>4</v>
      </c>
      <c r="F7" s="83">
        <v>5</v>
      </c>
      <c r="G7" s="21"/>
      <c r="H7" s="71">
        <f t="shared" si="0"/>
        <v>6</v>
      </c>
      <c r="I7" s="54">
        <v>581</v>
      </c>
      <c r="J7" s="21">
        <v>0</v>
      </c>
      <c r="K7" s="21">
        <v>4</v>
      </c>
      <c r="L7" s="21">
        <v>6</v>
      </c>
      <c r="M7" s="21"/>
      <c r="N7" s="71">
        <f t="shared" si="1"/>
        <v>6</v>
      </c>
      <c r="O7" s="54"/>
      <c r="P7" s="21"/>
      <c r="Q7" s="21"/>
      <c r="R7" s="21"/>
      <c r="S7" s="21"/>
      <c r="T7" s="71">
        <f t="shared" si="2"/>
        <v>0</v>
      </c>
      <c r="U7" s="54">
        <v>582</v>
      </c>
      <c r="V7" s="21">
        <v>0</v>
      </c>
      <c r="W7" s="21">
        <v>3</v>
      </c>
      <c r="X7" s="21">
        <v>8</v>
      </c>
      <c r="Y7" s="21"/>
      <c r="Z7" s="71">
        <f t="shared" si="4"/>
        <v>8</v>
      </c>
      <c r="AA7" s="95"/>
      <c r="AB7" s="74">
        <f>SUM(LARGE((H7,N7,T7,Z7),{1,2,3}))+AA7</f>
        <v>20</v>
      </c>
      <c r="AC7" s="53"/>
      <c r="AE7" s="64"/>
    </row>
    <row r="8" ht="30" customHeight="1" spans="1:31">
      <c r="A8" s="38" t="s">
        <v>40</v>
      </c>
      <c r="B8" s="91" t="s">
        <v>118</v>
      </c>
      <c r="C8" s="22">
        <v>582</v>
      </c>
      <c r="D8" s="83">
        <v>0</v>
      </c>
      <c r="E8" s="83">
        <v>2</v>
      </c>
      <c r="F8" s="83">
        <v>9</v>
      </c>
      <c r="G8" s="21"/>
      <c r="H8" s="71">
        <f t="shared" si="0"/>
        <v>9</v>
      </c>
      <c r="I8" s="54"/>
      <c r="J8" s="21"/>
      <c r="K8" s="21"/>
      <c r="L8" s="21"/>
      <c r="M8" s="21"/>
      <c r="N8" s="71">
        <f t="shared" si="1"/>
        <v>0</v>
      </c>
      <c r="O8" s="54">
        <v>580</v>
      </c>
      <c r="P8" s="21">
        <v>0</v>
      </c>
      <c r="Q8" s="21">
        <v>2</v>
      </c>
      <c r="R8" s="21">
        <v>11</v>
      </c>
      <c r="S8" s="21"/>
      <c r="T8" s="71">
        <f t="shared" si="2"/>
        <v>11</v>
      </c>
      <c r="U8" s="54"/>
      <c r="V8" s="21"/>
      <c r="W8" s="21"/>
      <c r="X8" s="21"/>
      <c r="Y8" s="21"/>
      <c r="Z8" s="71">
        <f t="shared" si="4"/>
        <v>0</v>
      </c>
      <c r="AA8" s="95"/>
      <c r="AB8" s="74">
        <f>SUM(LARGE((H8,N8,T8,Z8),{1,2,3}))+AA8</f>
        <v>20</v>
      </c>
      <c r="AC8" s="53" t="s">
        <v>11</v>
      </c>
      <c r="AE8" s="66"/>
    </row>
    <row r="9" ht="30" customHeight="1" spans="1:31">
      <c r="A9" s="38" t="s">
        <v>89</v>
      </c>
      <c r="B9" s="91" t="s">
        <v>119</v>
      </c>
      <c r="C9" s="22">
        <v>584</v>
      </c>
      <c r="D9" s="83">
        <f>C9+10-594</f>
        <v>0</v>
      </c>
      <c r="E9" s="83">
        <v>5</v>
      </c>
      <c r="F9" s="83">
        <v>4</v>
      </c>
      <c r="G9" s="21"/>
      <c r="H9" s="71">
        <f t="shared" si="0"/>
        <v>4</v>
      </c>
      <c r="I9" s="54"/>
      <c r="J9" s="21"/>
      <c r="K9" s="21"/>
      <c r="L9" s="21"/>
      <c r="M9" s="21"/>
      <c r="N9" s="71">
        <f t="shared" si="1"/>
        <v>0</v>
      </c>
      <c r="O9" s="54"/>
      <c r="P9" s="21"/>
      <c r="Q9" s="21"/>
      <c r="R9" s="21"/>
      <c r="S9" s="21"/>
      <c r="T9" s="71">
        <f t="shared" si="2"/>
        <v>0</v>
      </c>
      <c r="U9" s="54"/>
      <c r="V9" s="21"/>
      <c r="W9" s="21"/>
      <c r="X9" s="21"/>
      <c r="Y9" s="21"/>
      <c r="Z9" s="71">
        <f t="shared" si="4"/>
        <v>0</v>
      </c>
      <c r="AA9" s="95"/>
      <c r="AB9" s="74">
        <f>SUM(LARGE((H9,N9,T9,Z9),{1,2,3}))+AA9</f>
        <v>4</v>
      </c>
      <c r="AC9" s="53"/>
      <c r="AE9" s="64"/>
    </row>
    <row r="10" ht="30" customHeight="1" spans="1:31">
      <c r="A10" s="38" t="s">
        <v>52</v>
      </c>
      <c r="B10" s="91" t="s">
        <v>120</v>
      </c>
      <c r="C10" s="22">
        <v>581</v>
      </c>
      <c r="D10" s="83">
        <v>0</v>
      </c>
      <c r="E10" s="83">
        <v>3</v>
      </c>
      <c r="F10" s="83">
        <v>7</v>
      </c>
      <c r="G10" s="21"/>
      <c r="H10" s="71">
        <f t="shared" si="0"/>
        <v>7</v>
      </c>
      <c r="I10" s="54"/>
      <c r="J10" s="21"/>
      <c r="K10" s="21"/>
      <c r="L10" s="21"/>
      <c r="M10" s="21"/>
      <c r="N10" s="71">
        <f t="shared" si="1"/>
        <v>0</v>
      </c>
      <c r="O10" s="54"/>
      <c r="P10" s="21"/>
      <c r="Q10" s="21"/>
      <c r="R10" s="21"/>
      <c r="S10" s="21"/>
      <c r="T10" s="71">
        <f t="shared" si="2"/>
        <v>0</v>
      </c>
      <c r="U10" s="54"/>
      <c r="V10" s="21"/>
      <c r="W10" s="21"/>
      <c r="X10" s="21"/>
      <c r="Y10" s="21"/>
      <c r="Z10" s="71">
        <f t="shared" si="4"/>
        <v>0</v>
      </c>
      <c r="AA10" s="95"/>
      <c r="AB10" s="74">
        <f>SUM(LARGE((H10,N10,T10,Z10),{1,2,3}))+AA10</f>
        <v>7</v>
      </c>
      <c r="AC10" s="53"/>
      <c r="AE10" s="64"/>
    </row>
    <row r="11" ht="30" customHeight="1" spans="1:31">
      <c r="A11" s="38" t="s">
        <v>70</v>
      </c>
      <c r="B11" s="91" t="s">
        <v>121</v>
      </c>
      <c r="C11" s="22">
        <v>585</v>
      </c>
      <c r="D11" s="83">
        <f>C11+10-594</f>
        <v>1</v>
      </c>
      <c r="E11" s="83">
        <v>8</v>
      </c>
      <c r="F11" s="83">
        <v>1</v>
      </c>
      <c r="G11" s="21"/>
      <c r="H11" s="71">
        <f t="shared" si="0"/>
        <v>2</v>
      </c>
      <c r="I11" s="54"/>
      <c r="J11" s="21"/>
      <c r="K11" s="21"/>
      <c r="L11" s="21"/>
      <c r="M11" s="21"/>
      <c r="N11" s="71">
        <f t="shared" si="1"/>
        <v>0</v>
      </c>
      <c r="O11" s="54"/>
      <c r="P11" s="21"/>
      <c r="Q11" s="21"/>
      <c r="R11" s="21"/>
      <c r="S11" s="21"/>
      <c r="T11" s="71">
        <f t="shared" si="2"/>
        <v>0</v>
      </c>
      <c r="U11" s="54"/>
      <c r="V11" s="21"/>
      <c r="W11" s="21"/>
      <c r="X11" s="21"/>
      <c r="Y11" s="21"/>
      <c r="Z11" s="71">
        <f t="shared" si="4"/>
        <v>0</v>
      </c>
      <c r="AA11" s="95"/>
      <c r="AB11" s="74">
        <f>SUM(LARGE((H11,N11,T11,Z11),{1,2,3}))+AA11</f>
        <v>2</v>
      </c>
      <c r="AC11" s="53"/>
      <c r="AE11" s="66"/>
    </row>
    <row r="12" ht="30" customHeight="1" spans="1:31">
      <c r="A12" s="21" t="s">
        <v>122</v>
      </c>
      <c r="B12" s="82" t="s">
        <v>123</v>
      </c>
      <c r="C12" s="54"/>
      <c r="D12" s="83"/>
      <c r="E12" s="83"/>
      <c r="F12" s="83"/>
      <c r="G12" s="21"/>
      <c r="H12" s="71">
        <f t="shared" si="0"/>
        <v>0</v>
      </c>
      <c r="I12" s="54"/>
      <c r="J12" s="21"/>
      <c r="K12" s="21"/>
      <c r="L12" s="21"/>
      <c r="M12" s="21"/>
      <c r="N12" s="71">
        <f t="shared" si="1"/>
        <v>0</v>
      </c>
      <c r="O12" s="54"/>
      <c r="P12" s="21"/>
      <c r="Q12" s="21"/>
      <c r="R12" s="21"/>
      <c r="S12" s="21"/>
      <c r="T12" s="71">
        <f t="shared" si="2"/>
        <v>0</v>
      </c>
      <c r="U12" s="54"/>
      <c r="V12" s="21"/>
      <c r="W12" s="21"/>
      <c r="X12" s="21"/>
      <c r="Y12" s="21"/>
      <c r="Z12" s="71">
        <f t="shared" si="4"/>
        <v>0</v>
      </c>
      <c r="AA12" s="95"/>
      <c r="AB12" s="74">
        <f>SUM(LARGE((H12,N12,T12,Z12),{1,2,3}))+AA12</f>
        <v>0</v>
      </c>
      <c r="AC12" s="53"/>
      <c r="AE12" s="64"/>
    </row>
    <row r="13" ht="30" customHeight="1" spans="1:31">
      <c r="A13" s="38" t="s">
        <v>72</v>
      </c>
      <c r="B13" s="91" t="s">
        <v>124</v>
      </c>
      <c r="C13" s="22">
        <v>581</v>
      </c>
      <c r="D13" s="83">
        <v>0</v>
      </c>
      <c r="E13" s="83">
        <v>6</v>
      </c>
      <c r="F13" s="83">
        <v>3</v>
      </c>
      <c r="G13" s="21"/>
      <c r="H13" s="71">
        <f t="shared" si="0"/>
        <v>3</v>
      </c>
      <c r="I13" s="54"/>
      <c r="J13" s="21"/>
      <c r="K13" s="21"/>
      <c r="L13" s="21"/>
      <c r="M13" s="21"/>
      <c r="N13" s="71">
        <f t="shared" si="1"/>
        <v>0</v>
      </c>
      <c r="O13" s="54"/>
      <c r="P13" s="21"/>
      <c r="Q13" s="21"/>
      <c r="R13" s="21"/>
      <c r="S13" s="21"/>
      <c r="T13" s="71">
        <f t="shared" si="2"/>
        <v>0</v>
      </c>
      <c r="U13" s="54"/>
      <c r="V13" s="21"/>
      <c r="W13" s="21"/>
      <c r="X13" s="21"/>
      <c r="Y13" s="21"/>
      <c r="Z13" s="71">
        <f t="shared" si="4"/>
        <v>0</v>
      </c>
      <c r="AA13" s="95"/>
      <c r="AB13" s="74">
        <f>SUM(LARGE((H13,N13,T13,Z13),{1,2,3}))+AA13</f>
        <v>3</v>
      </c>
      <c r="AC13" s="53"/>
      <c r="AE13" s="64"/>
    </row>
    <row r="14" ht="30" customHeight="1" spans="1:31">
      <c r="A14" s="38" t="s">
        <v>50</v>
      </c>
      <c r="B14" s="91" t="s">
        <v>125</v>
      </c>
      <c r="C14" s="85">
        <v>581</v>
      </c>
      <c r="D14" s="86">
        <v>0</v>
      </c>
      <c r="E14" s="86">
        <v>7</v>
      </c>
      <c r="F14" s="86">
        <v>2</v>
      </c>
      <c r="G14" s="60"/>
      <c r="H14" s="60">
        <f t="shared" si="0"/>
        <v>2</v>
      </c>
      <c r="I14" s="85"/>
      <c r="J14" s="86"/>
      <c r="K14" s="86"/>
      <c r="L14" s="86"/>
      <c r="M14" s="60"/>
      <c r="N14" s="60">
        <f t="shared" si="1"/>
        <v>0</v>
      </c>
      <c r="O14" s="85"/>
      <c r="P14" s="86"/>
      <c r="Q14" s="86"/>
      <c r="R14" s="86"/>
      <c r="S14" s="60"/>
      <c r="T14" s="60">
        <f t="shared" si="2"/>
        <v>0</v>
      </c>
      <c r="U14" s="85"/>
      <c r="V14" s="86"/>
      <c r="W14" s="86"/>
      <c r="X14" s="86"/>
      <c r="Y14" s="60"/>
      <c r="Z14" s="60">
        <f t="shared" si="4"/>
        <v>0</v>
      </c>
      <c r="AA14" s="85"/>
      <c r="AB14" s="60">
        <f>SUM(LARGE((H14,N14,T14,Z14),{1,2,3}))+AA14</f>
        <v>2</v>
      </c>
      <c r="AC14" s="87"/>
      <c r="AE14" s="66"/>
    </row>
    <row r="15" ht="30" customHeight="1" spans="1:31">
      <c r="A15" s="92"/>
      <c r="B15" s="92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E15" s="64"/>
    </row>
    <row r="16" ht="30" customHeight="1" spans="1:31">
      <c r="A16" s="92"/>
      <c r="B16" s="92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E16" s="64"/>
    </row>
    <row r="17" ht="30" customHeight="1" spans="1:31">
      <c r="A17" s="92"/>
      <c r="B17" s="92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E17" s="66"/>
    </row>
    <row r="18" ht="30" customHeight="1" spans="1:28">
      <c r="A18" s="93"/>
      <c r="B18" s="93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</row>
    <row r="19" ht="30" customHeight="1" spans="1:28">
      <c r="A19" s="93"/>
      <c r="B19" s="93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</row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</sheetData>
  <sortState ref="A5:AB15">
    <sortCondition ref="AA5:AA15" descending="1"/>
    <sortCondition ref="N5:N15" descending="1"/>
  </sortState>
  <mergeCells count="12">
    <mergeCell ref="A1:AB1"/>
    <mergeCell ref="A2:I2"/>
    <mergeCell ref="K2:AC2"/>
    <mergeCell ref="C3:H3"/>
    <mergeCell ref="I3:N3"/>
    <mergeCell ref="O3:T3"/>
    <mergeCell ref="U3:Z3"/>
    <mergeCell ref="A3:A4"/>
    <mergeCell ref="B3:B4"/>
    <mergeCell ref="AA3:AA4"/>
    <mergeCell ref="AB3:AB4"/>
    <mergeCell ref="AC3:AC4"/>
  </mergeCells>
  <printOptions horizontalCentered="1" verticalCentered="1"/>
  <pageMargins left="0.707638888888889" right="0.707638888888889" top="0.747916666666667" bottom="0.747916666666667" header="0.313888888888889" footer="0.313888888888889"/>
  <pageSetup paperSize="9" scale="7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Sheet1</vt:lpstr>
      <vt:lpstr>Sheet1 (2)</vt:lpstr>
      <vt:lpstr>Sheet1 (3)</vt:lpstr>
      <vt:lpstr>女子气步枪</vt:lpstr>
      <vt:lpstr>女子3姿</vt:lpstr>
      <vt:lpstr>女子气手枪</vt:lpstr>
      <vt:lpstr>女子25米手枪</vt:lpstr>
      <vt:lpstr>男子速射</vt:lpstr>
      <vt:lpstr>男子气手枪</vt:lpstr>
      <vt:lpstr>男子3姿</vt:lpstr>
      <vt:lpstr>男子气步枪</vt:lpstr>
      <vt:lpstr>气步枪混合团体</vt:lpstr>
      <vt:lpstr>气手枪混合团体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acer</cp:lastModifiedBy>
  <dcterms:created xsi:type="dcterms:W3CDTF">2016-11-17T06:23:00Z</dcterms:created>
  <cp:lastPrinted>2018-03-08T07:10:00Z</cp:lastPrinted>
  <dcterms:modified xsi:type="dcterms:W3CDTF">2018-06-09T13:30:56Z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