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0" yWindow="0" windowWidth="17505" windowHeight="13035" activeTab="4"/>
  </bookViews>
  <sheets>
    <sheet name="方程式" sheetId="12" r:id="rId1"/>
    <sheet name="水上飞人" sheetId="13" r:id="rId2"/>
    <sheet name="P750 " sheetId="15" r:id="rId3"/>
    <sheet name="立式花样" sheetId="14" r:id="rId4"/>
    <sheet name="职业坐式" sheetId="2" r:id="rId5"/>
    <sheet name="专业坐式" sheetId="6" r:id="rId6"/>
    <sheet name="挑战坐式" sheetId="8" r:id="rId7"/>
    <sheet name="职业立式" sheetId="3" r:id="rId8"/>
    <sheet name="专业立式" sheetId="7" r:id="rId9"/>
    <sheet name="挑战立式" sheetId="9" r:id="rId10"/>
    <sheet name="坐式外籍选手" sheetId="10" r:id="rId11"/>
    <sheet name="立式外籍选手" sheetId="11" r:id="rId12"/>
  </sheets>
  <definedNames>
    <definedName name="_xlnm._FilterDatabase" localSheetId="2" hidden="1">'P750 '!#REF!</definedName>
    <definedName name="_xlnm._FilterDatabase" localSheetId="0" hidden="1">方程式!#REF!</definedName>
  </definedNames>
  <calcPr calcId="124519"/>
</workbook>
</file>

<file path=xl/calcChain.xml><?xml version="1.0" encoding="utf-8"?>
<calcChain xmlns="http://schemas.openxmlformats.org/spreadsheetml/2006/main">
  <c r="D88" i="8"/>
  <c r="D12" i="9"/>
  <c r="D13"/>
  <c r="D14"/>
  <c r="D10"/>
  <c r="D15"/>
  <c r="D6"/>
  <c r="D16"/>
  <c r="D4"/>
  <c r="D8"/>
  <c r="D7"/>
  <c r="D17"/>
  <c r="D9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11"/>
  <c r="D5"/>
  <c r="D37"/>
  <c r="D4" i="7"/>
  <c r="D5"/>
  <c r="D10"/>
  <c r="D12"/>
  <c r="D13"/>
  <c r="D14"/>
  <c r="D15"/>
  <c r="D6"/>
  <c r="D16"/>
  <c r="D7"/>
  <c r="D8"/>
  <c r="D17"/>
  <c r="D18"/>
  <c r="D19"/>
  <c r="D20"/>
  <c r="D9"/>
  <c r="D21"/>
  <c r="D11"/>
  <c r="D22"/>
  <c r="D23"/>
  <c r="D24"/>
  <c r="D25"/>
  <c r="D26"/>
  <c r="D27"/>
  <c r="D28"/>
  <c r="D29"/>
  <c r="D30"/>
  <c r="D31"/>
  <c r="D32"/>
  <c r="D33"/>
  <c r="D5" i="3"/>
  <c r="D6"/>
  <c r="D7"/>
  <c r="D4"/>
  <c r="D11"/>
  <c r="D8"/>
  <c r="D12"/>
  <c r="D13"/>
  <c r="D15"/>
  <c r="D16"/>
  <c r="D17"/>
  <c r="D19"/>
  <c r="D9"/>
  <c r="D10"/>
  <c r="D20"/>
  <c r="D21"/>
  <c r="D14"/>
  <c r="D18"/>
  <c r="D22"/>
  <c r="D23"/>
  <c r="D24"/>
  <c r="D25"/>
  <c r="D26"/>
  <c r="D10" i="8"/>
  <c r="D11"/>
  <c r="D14"/>
  <c r="D5"/>
  <c r="D17"/>
  <c r="D18"/>
  <c r="D20"/>
  <c r="D21"/>
  <c r="D23"/>
  <c r="D4"/>
  <c r="D25"/>
  <c r="D8"/>
  <c r="D26"/>
  <c r="D7"/>
  <c r="D27"/>
  <c r="D28"/>
  <c r="D29"/>
  <c r="D30"/>
  <c r="D9"/>
  <c r="D31"/>
  <c r="D32"/>
  <c r="D33"/>
  <c r="D34"/>
  <c r="D35"/>
  <c r="D36"/>
  <c r="D37"/>
  <c r="D38"/>
  <c r="D39"/>
  <c r="D40"/>
  <c r="D41"/>
  <c r="D42"/>
  <c r="D43"/>
  <c r="D6"/>
  <c r="D44"/>
  <c r="D15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16"/>
  <c r="D19"/>
  <c r="D12"/>
  <c r="D13"/>
  <c r="D22"/>
  <c r="D24"/>
  <c r="D89"/>
  <c r="D4" i="6"/>
  <c r="D10"/>
  <c r="D6"/>
  <c r="D5"/>
  <c r="D12"/>
  <c r="D7"/>
  <c r="D13"/>
  <c r="D15"/>
  <c r="D16"/>
  <c r="D17"/>
  <c r="D18"/>
  <c r="D19"/>
  <c r="D9"/>
  <c r="D20"/>
  <c r="D21"/>
  <c r="D11"/>
  <c r="D22"/>
  <c r="D23"/>
  <c r="D24"/>
  <c r="D25"/>
  <c r="D26"/>
  <c r="D8"/>
  <c r="D27"/>
  <c r="D28"/>
  <c r="D29"/>
  <c r="D30"/>
  <c r="D31"/>
  <c r="D14"/>
  <c r="D32"/>
  <c r="D33"/>
  <c r="D5" i="2"/>
  <c r="D4"/>
  <c r="D6"/>
  <c r="D8"/>
  <c r="D10"/>
  <c r="D11"/>
  <c r="D13"/>
  <c r="D7"/>
  <c r="D16"/>
  <c r="D17"/>
  <c r="D18"/>
  <c r="D19"/>
  <c r="D9"/>
  <c r="D12"/>
  <c r="D21"/>
  <c r="D22"/>
  <c r="D14"/>
  <c r="D23"/>
  <c r="D24"/>
  <c r="D25"/>
  <c r="D20"/>
  <c r="D26"/>
  <c r="D15"/>
  <c r="D27"/>
  <c r="D28"/>
  <c r="D29"/>
  <c r="D30"/>
  <c r="D31"/>
  <c r="D32"/>
  <c r="D33"/>
  <c r="D5" i="14"/>
  <c r="D9"/>
  <c r="D13"/>
  <c r="D14"/>
  <c r="D4"/>
  <c r="D10"/>
  <c r="D15"/>
  <c r="D16"/>
  <c r="D17"/>
  <c r="D18"/>
  <c r="D19"/>
  <c r="D7"/>
  <c r="D20"/>
  <c r="D21"/>
  <c r="D6"/>
  <c r="D8"/>
  <c r="D11"/>
  <c r="D12"/>
  <c r="D22"/>
  <c r="D5" i="13"/>
  <c r="D4"/>
  <c r="D8"/>
  <c r="D10"/>
  <c r="D6"/>
  <c r="D7"/>
  <c r="D12"/>
  <c r="D14"/>
  <c r="D16"/>
  <c r="D17"/>
  <c r="D18"/>
  <c r="D13"/>
  <c r="D9"/>
  <c r="D11"/>
  <c r="D20"/>
  <c r="D21"/>
  <c r="D15"/>
  <c r="D19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" i="15"/>
  <c r="D5"/>
  <c r="D7"/>
  <c r="D14"/>
  <c r="D15"/>
  <c r="D9"/>
  <c r="D16"/>
  <c r="D17"/>
  <c r="D18"/>
  <c r="D19"/>
  <c r="D20"/>
  <c r="D8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6"/>
  <c r="D10"/>
  <c r="D11"/>
  <c r="D12"/>
  <c r="D13"/>
  <c r="D39"/>
  <c r="D4" i="12"/>
  <c r="D13"/>
  <c r="D7"/>
  <c r="D5"/>
  <c r="D16"/>
  <c r="D17"/>
  <c r="D19"/>
  <c r="D8"/>
  <c r="D9"/>
  <c r="D21"/>
  <c r="D22"/>
  <c r="D10"/>
  <c r="D6"/>
  <c r="D23"/>
  <c r="D12"/>
  <c r="D24"/>
  <c r="D25"/>
  <c r="D11"/>
  <c r="D26"/>
  <c r="D27"/>
  <c r="D28"/>
  <c r="D29"/>
  <c r="D30"/>
  <c r="D31"/>
  <c r="D14"/>
  <c r="D32"/>
  <c r="D15"/>
  <c r="D18"/>
  <c r="D20"/>
  <c r="D33"/>
</calcChain>
</file>

<file path=xl/sharedStrings.xml><?xml version="1.0" encoding="utf-8"?>
<sst xmlns="http://schemas.openxmlformats.org/spreadsheetml/2006/main" count="840" uniqueCount="439">
  <si>
    <t>姓名</t>
  </si>
  <si>
    <t>张典春</t>
  </si>
  <si>
    <t>安徽</t>
  </si>
  <si>
    <t>汲榆林</t>
  </si>
  <si>
    <t>鲁方宇</t>
  </si>
  <si>
    <t>刘永坤</t>
  </si>
  <si>
    <t>湖北</t>
  </si>
  <si>
    <t>马友乐</t>
  </si>
  <si>
    <t>江西</t>
  </si>
  <si>
    <t>蔡利军</t>
  </si>
  <si>
    <t>上海</t>
  </si>
  <si>
    <t>倪浩军</t>
  </si>
  <si>
    <t>巫荣华</t>
  </si>
  <si>
    <t>王铭鲁</t>
  </si>
  <si>
    <t>浙江</t>
  </si>
  <si>
    <t>黄天民</t>
  </si>
  <si>
    <t>天津天海风</t>
  </si>
  <si>
    <t>方华洋</t>
  </si>
  <si>
    <t>范志雄</t>
  </si>
  <si>
    <t>王圣昆</t>
  </si>
  <si>
    <t>吴昺辰</t>
  </si>
  <si>
    <t>深圳天荣</t>
  </si>
  <si>
    <t>岳德志</t>
  </si>
  <si>
    <t>王元超</t>
  </si>
  <si>
    <t>秦立国</t>
  </si>
  <si>
    <t>谢佩姗</t>
  </si>
  <si>
    <t>田一申</t>
  </si>
  <si>
    <t>朱平康</t>
  </si>
  <si>
    <t>岳霓欣</t>
  </si>
  <si>
    <t>吴骐严</t>
  </si>
  <si>
    <t>邓振鑫</t>
  </si>
  <si>
    <t>秦璞玉</t>
  </si>
  <si>
    <t>张博豪</t>
  </si>
  <si>
    <t>鲁泽宇</t>
  </si>
  <si>
    <t>章雨晨</t>
  </si>
  <si>
    <t>温璐华</t>
  </si>
  <si>
    <t>王晓伟</t>
  </si>
  <si>
    <t>蔡小军</t>
  </si>
  <si>
    <t>李超凡</t>
  </si>
  <si>
    <t>徐毅毅</t>
  </si>
  <si>
    <t>陈定宝</t>
  </si>
  <si>
    <t>巫丽雯</t>
  </si>
  <si>
    <t>李倩倩</t>
  </si>
  <si>
    <t>夏一凡</t>
  </si>
  <si>
    <t>卢叶莹</t>
  </si>
  <si>
    <t>岳爽博</t>
  </si>
  <si>
    <t>张小涵</t>
  </si>
  <si>
    <t>林俊杰</t>
  </si>
  <si>
    <t>何晓桥</t>
  </si>
  <si>
    <t>曾  宁</t>
  </si>
  <si>
    <t>刘  赫</t>
  </si>
  <si>
    <t>王文俊</t>
  </si>
  <si>
    <t>米  莎</t>
  </si>
  <si>
    <t>金璞玉</t>
  </si>
  <si>
    <t>排名</t>
    <phoneticPr fontId="1" type="noConversion"/>
  </si>
  <si>
    <t>姓名</t>
    <phoneticPr fontId="1" type="noConversion"/>
  </si>
  <si>
    <t>姓名</t>
    <phoneticPr fontId="1" type="noConversion"/>
  </si>
  <si>
    <t>姓名</t>
    <phoneticPr fontId="1" type="noConversion"/>
  </si>
  <si>
    <t>青岛远东</t>
    <phoneticPr fontId="1" type="noConversion"/>
  </si>
  <si>
    <t>汪云涛</t>
    <phoneticPr fontId="1" type="noConversion"/>
  </si>
  <si>
    <t>湖北</t>
    <phoneticPr fontId="1" type="noConversion"/>
  </si>
  <si>
    <t>夏一凡</t>
    <phoneticPr fontId="1" type="noConversion"/>
  </si>
  <si>
    <t>浙江</t>
    <phoneticPr fontId="1" type="noConversion"/>
  </si>
  <si>
    <t>岳德志</t>
    <phoneticPr fontId="1" type="noConversion"/>
  </si>
  <si>
    <t>方添存</t>
  </si>
  <si>
    <t>天津天海风</t>
    <phoneticPr fontId="1" type="noConversion"/>
  </si>
  <si>
    <t>吉尔弟弟</t>
  </si>
  <si>
    <t>何文采</t>
  </si>
  <si>
    <t>陈  杞</t>
  </si>
  <si>
    <t>蔡小军</t>
    <phoneticPr fontId="1" type="noConversion"/>
  </si>
  <si>
    <t>江西</t>
    <phoneticPr fontId="1" type="noConversion"/>
  </si>
  <si>
    <t>上海</t>
    <phoneticPr fontId="1" type="noConversion"/>
  </si>
  <si>
    <t>当前积分</t>
    <phoneticPr fontId="1" type="noConversion"/>
  </si>
  <si>
    <t>起始积分</t>
    <phoneticPr fontId="1" type="noConversion"/>
  </si>
  <si>
    <t>起始积分</t>
    <phoneticPr fontId="1" type="noConversion"/>
  </si>
  <si>
    <t>起始积分</t>
    <phoneticPr fontId="1" type="noConversion"/>
  </si>
  <si>
    <t>起始积分</t>
    <phoneticPr fontId="1" type="noConversion"/>
  </si>
  <si>
    <t>起始积分</t>
    <phoneticPr fontId="1" type="noConversion"/>
  </si>
  <si>
    <t>排名</t>
    <phoneticPr fontId="1" type="noConversion"/>
  </si>
  <si>
    <t>曲  呈</t>
    <phoneticPr fontId="1" type="noConversion"/>
  </si>
  <si>
    <t>叶  灵</t>
    <phoneticPr fontId="1" type="noConversion"/>
  </si>
  <si>
    <t>黄  灿</t>
    <phoneticPr fontId="1" type="noConversion"/>
  </si>
  <si>
    <t>阎  帅</t>
    <phoneticPr fontId="1" type="noConversion"/>
  </si>
  <si>
    <t>王  辰</t>
    <phoneticPr fontId="1" type="noConversion"/>
  </si>
  <si>
    <t>张  赫</t>
    <phoneticPr fontId="1" type="noConversion"/>
  </si>
  <si>
    <t>张  前</t>
    <phoneticPr fontId="1" type="noConversion"/>
  </si>
  <si>
    <t>起始积分</t>
    <phoneticPr fontId="1" type="noConversion"/>
  </si>
  <si>
    <t>许  晨</t>
    <phoneticPr fontId="1" type="noConversion"/>
  </si>
  <si>
    <t>青岛远东</t>
  </si>
  <si>
    <t>前泽贵仁</t>
  </si>
  <si>
    <t>排名</t>
    <phoneticPr fontId="1" type="noConversion"/>
  </si>
  <si>
    <t>姓名</t>
    <phoneticPr fontId="1" type="noConversion"/>
  </si>
  <si>
    <t>当前积分</t>
    <phoneticPr fontId="1" type="noConversion"/>
  </si>
  <si>
    <t>起始积分</t>
    <phoneticPr fontId="1" type="noConversion"/>
  </si>
  <si>
    <t>南宁</t>
    <phoneticPr fontId="1" type="noConversion"/>
  </si>
  <si>
    <t>何中山</t>
  </si>
  <si>
    <t>刘金川</t>
  </si>
  <si>
    <t>张宇航</t>
  </si>
  <si>
    <t>王梓童</t>
  </si>
  <si>
    <t>李宗正</t>
  </si>
  <si>
    <t>王得宝</t>
  </si>
  <si>
    <t>向秋东</t>
  </si>
  <si>
    <t>严文静</t>
    <phoneticPr fontId="1" type="noConversion"/>
  </si>
  <si>
    <t>海金龙</t>
  </si>
  <si>
    <t>梁骁驰</t>
  </si>
  <si>
    <t>王  淼</t>
  </si>
  <si>
    <t>陈嘉玺</t>
  </si>
  <si>
    <t>张  磊</t>
  </si>
  <si>
    <t>徐  鹏</t>
  </si>
  <si>
    <t>张茂竹</t>
  </si>
  <si>
    <t>陈  颖</t>
  </si>
  <si>
    <t>孙  健</t>
  </si>
  <si>
    <t>梁元赋</t>
  </si>
  <si>
    <t>张博涵</t>
  </si>
  <si>
    <t>周  帅</t>
  </si>
  <si>
    <t>胡  娜</t>
  </si>
  <si>
    <t>王  琪</t>
  </si>
  <si>
    <t>柳州摩协</t>
  </si>
  <si>
    <t>代表队</t>
  </si>
  <si>
    <t>代表队</t>
    <phoneticPr fontId="1" type="noConversion"/>
  </si>
  <si>
    <t>湖北</t>
    <phoneticPr fontId="1" type="noConversion"/>
  </si>
  <si>
    <t>陈嘉玺</t>
    <phoneticPr fontId="1" type="noConversion"/>
  </si>
  <si>
    <t>柳州摩协</t>
    <phoneticPr fontId="1" type="noConversion"/>
  </si>
  <si>
    <t>肖庆松</t>
    <phoneticPr fontId="1" type="noConversion"/>
  </si>
  <si>
    <t>张  凯</t>
    <phoneticPr fontId="1" type="noConversion"/>
  </si>
  <si>
    <t>中川信辉</t>
    <phoneticPr fontId="1" type="noConversion"/>
  </si>
  <si>
    <t>浙江</t>
    <phoneticPr fontId="1" type="noConversion"/>
  </si>
  <si>
    <t>孙  鹏</t>
    <phoneticPr fontId="1" type="noConversion"/>
  </si>
  <si>
    <t>四川升功动力</t>
  </si>
  <si>
    <t>佛山顺德容桂</t>
    <phoneticPr fontId="1" type="noConversion"/>
  </si>
  <si>
    <t>吴华健</t>
    <phoneticPr fontId="1" type="noConversion"/>
  </si>
  <si>
    <t>孙润发</t>
    <phoneticPr fontId="1" type="noConversion"/>
  </si>
  <si>
    <t>周德顺</t>
    <phoneticPr fontId="1" type="noConversion"/>
  </si>
  <si>
    <t>2017CMA方程式摩托艇选手全国排名</t>
    <phoneticPr fontId="1" type="noConversion"/>
  </si>
  <si>
    <t>更新时间：2017年3月31日</t>
    <phoneticPr fontId="1" type="noConversion"/>
  </si>
  <si>
    <t>代表单位</t>
    <phoneticPr fontId="1" type="noConversion"/>
  </si>
  <si>
    <t>柳州摩协</t>
    <phoneticPr fontId="1" type="noConversion"/>
  </si>
  <si>
    <t>田子饶</t>
    <phoneticPr fontId="1" type="noConversion"/>
  </si>
  <si>
    <t>李  林</t>
    <phoneticPr fontId="1" type="noConversion"/>
  </si>
  <si>
    <t>陶佳琦</t>
    <phoneticPr fontId="1" type="noConversion"/>
  </si>
  <si>
    <t>冉小强</t>
    <phoneticPr fontId="1" type="noConversion"/>
  </si>
  <si>
    <t>郑全军</t>
    <phoneticPr fontId="1" type="noConversion"/>
  </si>
  <si>
    <t>北京海运来</t>
    <phoneticPr fontId="1" type="noConversion"/>
  </si>
  <si>
    <t>杨  林</t>
    <phoneticPr fontId="1" type="noConversion"/>
  </si>
  <si>
    <t>覃飞龙</t>
    <phoneticPr fontId="1" type="noConversion"/>
  </si>
  <si>
    <t>费  祥</t>
    <phoneticPr fontId="1" type="noConversion"/>
  </si>
  <si>
    <t>费  祥</t>
    <phoneticPr fontId="1" type="noConversion"/>
  </si>
  <si>
    <t>姚茂盛</t>
    <phoneticPr fontId="1" type="noConversion"/>
  </si>
  <si>
    <t>刘  鑫</t>
    <phoneticPr fontId="1" type="noConversion"/>
  </si>
  <si>
    <t>马艺杰</t>
    <phoneticPr fontId="1" type="noConversion"/>
  </si>
  <si>
    <t>李鸿浩</t>
    <phoneticPr fontId="1" type="noConversion"/>
  </si>
  <si>
    <t>何文采</t>
    <phoneticPr fontId="1" type="noConversion"/>
  </si>
  <si>
    <t>牟勇忠</t>
    <phoneticPr fontId="1" type="noConversion"/>
  </si>
  <si>
    <t>杨  柳</t>
    <phoneticPr fontId="1" type="noConversion"/>
  </si>
  <si>
    <t>杨  栋</t>
    <phoneticPr fontId="1" type="noConversion"/>
  </si>
  <si>
    <t>刘  赫</t>
    <phoneticPr fontId="1" type="noConversion"/>
  </si>
  <si>
    <t>马友乐</t>
    <phoneticPr fontId="1" type="noConversion"/>
  </si>
  <si>
    <t>安徽</t>
    <phoneticPr fontId="1" type="noConversion"/>
  </si>
  <si>
    <t>严  凯</t>
    <phoneticPr fontId="1" type="noConversion"/>
  </si>
  <si>
    <t>秦璞玉</t>
    <phoneticPr fontId="1" type="noConversion"/>
  </si>
  <si>
    <t>杨  柳</t>
  </si>
  <si>
    <t>柳州</t>
    <phoneticPr fontId="1" type="noConversion"/>
  </si>
  <si>
    <t>曲  呈</t>
  </si>
  <si>
    <t>李  林</t>
  </si>
  <si>
    <t>宋泰树</t>
  </si>
  <si>
    <t>余  嘉</t>
  </si>
  <si>
    <t>刘益成</t>
  </si>
  <si>
    <t>苏  芳</t>
  </si>
  <si>
    <t>王  辰</t>
  </si>
  <si>
    <t>深圳佰嘉</t>
  </si>
  <si>
    <t>梁校辉</t>
  </si>
  <si>
    <t>杜  晨</t>
  </si>
  <si>
    <t>孙海林</t>
  </si>
  <si>
    <t>大连海林</t>
  </si>
  <si>
    <t>张  泽</t>
  </si>
  <si>
    <t>何骐呈</t>
  </si>
  <si>
    <t>田子饶</t>
  </si>
  <si>
    <t>吴华健</t>
  </si>
  <si>
    <t>汪云涛</t>
  </si>
  <si>
    <t>张琦峰</t>
  </si>
  <si>
    <t>2017CMA坐式水上摩托选手全国排名（挑战组）</t>
    <phoneticPr fontId="1" type="noConversion"/>
  </si>
  <si>
    <t>侯静仪</t>
  </si>
  <si>
    <t>北京南海三江</t>
  </si>
  <si>
    <t>谭  伟</t>
  </si>
  <si>
    <t>大连摩协</t>
  </si>
  <si>
    <t>刘天琦</t>
  </si>
  <si>
    <t>梁亚洲</t>
  </si>
  <si>
    <t>徐兴友</t>
  </si>
  <si>
    <t>徐家才</t>
  </si>
  <si>
    <t>董明雷</t>
  </si>
  <si>
    <t>三江</t>
  </si>
  <si>
    <t>姚继珂</t>
  </si>
  <si>
    <t>青岛国融</t>
  </si>
  <si>
    <t>岳明达</t>
  </si>
  <si>
    <t>张  赫</t>
  </si>
  <si>
    <t>钟  卫</t>
  </si>
  <si>
    <t>周达坤</t>
  </si>
  <si>
    <t>吴  超</t>
  </si>
  <si>
    <t>阎  帅</t>
  </si>
  <si>
    <t>曹  静</t>
  </si>
  <si>
    <t>王  铮</t>
  </si>
  <si>
    <t>杭州康华</t>
  </si>
  <si>
    <t>卿  琦</t>
  </si>
  <si>
    <t>杨  博</t>
  </si>
  <si>
    <t>黄  灿</t>
  </si>
  <si>
    <t>徐兴国</t>
  </si>
  <si>
    <t>杨  康</t>
  </si>
  <si>
    <t>陈文学</t>
  </si>
  <si>
    <t>阎  乐</t>
  </si>
  <si>
    <t>徐莎莎</t>
  </si>
  <si>
    <t>金凯文</t>
  </si>
  <si>
    <t>冉小强</t>
  </si>
  <si>
    <t>武汉石头部落</t>
  </si>
  <si>
    <t>曹  旭</t>
  </si>
  <si>
    <t>刘雅方</t>
  </si>
  <si>
    <t>佛山万泉</t>
  </si>
  <si>
    <t>刘  进</t>
  </si>
  <si>
    <t>北京金达海天游艇</t>
  </si>
  <si>
    <t>刘  阳</t>
  </si>
  <si>
    <t>周国栋</t>
  </si>
  <si>
    <t>杭  程</t>
  </si>
  <si>
    <t>宁夏摩托艇快艇</t>
  </si>
  <si>
    <t>高  敏</t>
  </si>
  <si>
    <t>广西梧州</t>
  </si>
  <si>
    <t>胡  涛</t>
  </si>
  <si>
    <t>李旭聪慧</t>
  </si>
  <si>
    <t>江春泉</t>
  </si>
  <si>
    <t>张  涵</t>
  </si>
  <si>
    <t>严文静</t>
  </si>
  <si>
    <t>袁金亮</t>
  </si>
  <si>
    <t>湖南</t>
  </si>
  <si>
    <t>侯方才</t>
  </si>
  <si>
    <t>何运学</t>
  </si>
  <si>
    <t>曹  宇</t>
  </si>
  <si>
    <t>叶  灵</t>
  </si>
  <si>
    <t>刘海涛</t>
  </si>
  <si>
    <t>张晓坚</t>
  </si>
  <si>
    <t>2017CMA立式水上摩托选手全国排名（职业组）</t>
    <phoneticPr fontId="1" type="noConversion"/>
  </si>
  <si>
    <t>孙润发</t>
  </si>
  <si>
    <t>袁  松</t>
  </si>
  <si>
    <t>2017CMA立式水上摩托选手全国排名（专业组）</t>
    <phoneticPr fontId="1" type="noConversion"/>
  </si>
  <si>
    <t>叶欣妍</t>
  </si>
  <si>
    <t>刘明霭</t>
  </si>
  <si>
    <t>陆  超</t>
  </si>
  <si>
    <t>肖庆松</t>
  </si>
  <si>
    <t>郑全军</t>
  </si>
  <si>
    <t>2017CMA立式水上摩托全国排名（挑战组）</t>
    <phoneticPr fontId="1" type="noConversion"/>
  </si>
  <si>
    <t>孙丛文</t>
  </si>
  <si>
    <t>史明轩</t>
  </si>
  <si>
    <t>林文洪</t>
  </si>
  <si>
    <t>佛山顺德容桂</t>
  </si>
  <si>
    <t>刘  鑫</t>
  </si>
  <si>
    <t>李奕哲</t>
  </si>
  <si>
    <t>TeeChenJET</t>
    <phoneticPr fontId="1" type="noConversion"/>
  </si>
  <si>
    <t>2017CMA坐式水上摩托外籍选手排名</t>
    <phoneticPr fontId="1" type="noConversion"/>
  </si>
  <si>
    <t>起始积分</t>
    <phoneticPr fontId="1" type="noConversion"/>
  </si>
  <si>
    <t>日本</t>
    <phoneticPr fontId="1" type="noConversion"/>
  </si>
  <si>
    <t>代表队</t>
    <phoneticPr fontId="1" type="noConversion"/>
  </si>
  <si>
    <t>国籍</t>
    <phoneticPr fontId="1" type="noConversion"/>
  </si>
  <si>
    <t>安徽</t>
    <phoneticPr fontId="1" type="noConversion"/>
  </si>
  <si>
    <t>青岛远东</t>
    <phoneticPr fontId="1" type="noConversion"/>
  </si>
  <si>
    <t>马来西亚</t>
    <phoneticPr fontId="1" type="noConversion"/>
  </si>
  <si>
    <t>Hajime Isahai</t>
    <phoneticPr fontId="1" type="noConversion"/>
  </si>
  <si>
    <t>日本</t>
    <phoneticPr fontId="1" type="noConversion"/>
  </si>
  <si>
    <t>前泽贵仁</t>
    <phoneticPr fontId="1" type="noConversion"/>
  </si>
  <si>
    <t>安徽</t>
    <phoneticPr fontId="1" type="noConversion"/>
  </si>
  <si>
    <t>日本</t>
    <phoneticPr fontId="1" type="noConversion"/>
  </si>
  <si>
    <t>Lim Hong Hao</t>
    <phoneticPr fontId="1" type="noConversion"/>
  </si>
  <si>
    <t>大连摩协</t>
    <phoneticPr fontId="1" type="noConversion"/>
  </si>
  <si>
    <t>马来西亚</t>
    <phoneticPr fontId="1" type="noConversion"/>
  </si>
  <si>
    <t>Niko Salminen</t>
    <phoneticPr fontId="1" type="noConversion"/>
  </si>
  <si>
    <t>浙江</t>
    <phoneticPr fontId="1" type="noConversion"/>
  </si>
  <si>
    <t>芬兰</t>
    <phoneticPr fontId="1" type="noConversion"/>
  </si>
  <si>
    <t>横江茂宗</t>
    <phoneticPr fontId="1" type="noConversion"/>
  </si>
  <si>
    <t>Yap Peng Hao</t>
    <phoneticPr fontId="1" type="noConversion"/>
  </si>
  <si>
    <t>深圳蓝极</t>
    <phoneticPr fontId="1" type="noConversion"/>
  </si>
  <si>
    <t>2017CMA坐式水上摩托选手全国排名（职业组）</t>
    <phoneticPr fontId="1" type="noConversion"/>
  </si>
  <si>
    <t>2017CMA立式水上摩托花样选手全国排名</t>
    <phoneticPr fontId="1" type="noConversion"/>
  </si>
  <si>
    <t>2017CMA P750摩托艇选手全国排名</t>
    <phoneticPr fontId="1" type="noConversion"/>
  </si>
  <si>
    <t>2017CMA水上飞人选手全国排名</t>
    <phoneticPr fontId="1" type="noConversion"/>
  </si>
  <si>
    <t>2017CMA坐式水上摩托选手全国排名（专业组）</t>
    <phoneticPr fontId="1" type="noConversion"/>
  </si>
  <si>
    <t>唐荣政</t>
    <phoneticPr fontId="1" type="noConversion"/>
  </si>
  <si>
    <t>江西</t>
    <phoneticPr fontId="1" type="noConversion"/>
  </si>
  <si>
    <t>武汉群豪</t>
    <phoneticPr fontId="1" type="noConversion"/>
  </si>
  <si>
    <t>弘健北京</t>
    <phoneticPr fontId="1" type="noConversion"/>
  </si>
  <si>
    <t>江苏炫宇风暴</t>
    <phoneticPr fontId="1" type="noConversion"/>
  </si>
  <si>
    <t>青岛亨航</t>
    <phoneticPr fontId="1" type="noConversion"/>
  </si>
  <si>
    <t>山东航海协会</t>
    <phoneticPr fontId="1" type="noConversion"/>
  </si>
  <si>
    <t>余黄坤</t>
    <phoneticPr fontId="1" type="noConversion"/>
  </si>
  <si>
    <t>成都水上协会</t>
    <phoneticPr fontId="1" type="noConversion"/>
  </si>
  <si>
    <t>唐代波</t>
    <phoneticPr fontId="1" type="noConversion"/>
  </si>
  <si>
    <t>成都水上</t>
    <phoneticPr fontId="1" type="noConversion"/>
  </si>
  <si>
    <t>深圳蓝极</t>
    <phoneticPr fontId="1" type="noConversion"/>
  </si>
  <si>
    <t>朱承博</t>
    <phoneticPr fontId="1" type="noConversion"/>
  </si>
  <si>
    <t>湖北</t>
    <phoneticPr fontId="1" type="noConversion"/>
  </si>
  <si>
    <t>湖北</t>
    <phoneticPr fontId="1" type="noConversion"/>
  </si>
  <si>
    <t>青岛亨航</t>
    <phoneticPr fontId="1" type="noConversion"/>
  </si>
  <si>
    <t>佛山顺德容桂</t>
    <phoneticPr fontId="1" type="noConversion"/>
  </si>
  <si>
    <t>弘健北京</t>
    <phoneticPr fontId="1" type="noConversion"/>
  </si>
  <si>
    <t>温璐华</t>
    <phoneticPr fontId="1" type="noConversion"/>
  </si>
  <si>
    <t>弘健西安</t>
    <phoneticPr fontId="1" type="noConversion"/>
  </si>
  <si>
    <t>四川升功动力</t>
    <phoneticPr fontId="1" type="noConversion"/>
  </si>
  <si>
    <t>北京大兴</t>
    <phoneticPr fontId="1" type="noConversion"/>
  </si>
  <si>
    <t>区展礼</t>
    <phoneticPr fontId="1" type="noConversion"/>
  </si>
  <si>
    <t>胡伊杨</t>
    <phoneticPr fontId="1" type="noConversion"/>
  </si>
  <si>
    <t>乐余峰</t>
    <phoneticPr fontId="1" type="noConversion"/>
  </si>
  <si>
    <t>深圳鹏龙</t>
    <phoneticPr fontId="1" type="noConversion"/>
  </si>
  <si>
    <t>吉沁雨</t>
    <phoneticPr fontId="1" type="noConversion"/>
  </si>
  <si>
    <t>安徽</t>
    <phoneticPr fontId="1" type="noConversion"/>
  </si>
  <si>
    <t>姚  明</t>
    <phoneticPr fontId="1" type="noConversion"/>
  </si>
  <si>
    <t>江苏炫宇风暴</t>
    <phoneticPr fontId="1" type="noConversion"/>
  </si>
  <si>
    <t>徐铁鸿</t>
    <phoneticPr fontId="1" type="noConversion"/>
  </si>
  <si>
    <t>王元超</t>
    <phoneticPr fontId="1" type="noConversion"/>
  </si>
  <si>
    <t>北京川崎</t>
    <phoneticPr fontId="1" type="noConversion"/>
  </si>
  <si>
    <t>弘健北京</t>
    <phoneticPr fontId="1" type="noConversion"/>
  </si>
  <si>
    <t>黄志敏</t>
    <phoneticPr fontId="1" type="noConversion"/>
  </si>
  <si>
    <t>童  磊</t>
    <phoneticPr fontId="1" type="noConversion"/>
  </si>
  <si>
    <t>郑文龙</t>
    <phoneticPr fontId="1" type="noConversion"/>
  </si>
  <si>
    <t>金濮玉</t>
    <phoneticPr fontId="1" type="noConversion"/>
  </si>
  <si>
    <t>甘卫文</t>
    <phoneticPr fontId="1" type="noConversion"/>
  </si>
  <si>
    <t>覃飞龙</t>
    <phoneticPr fontId="1" type="noConversion"/>
  </si>
  <si>
    <t>佛山顺德容桂</t>
    <phoneticPr fontId="1" type="noConversion"/>
  </si>
  <si>
    <t>黄克方</t>
    <phoneticPr fontId="1" type="noConversion"/>
  </si>
  <si>
    <t>南宁</t>
    <phoneticPr fontId="1" type="noConversion"/>
  </si>
  <si>
    <t>刘明蔼</t>
    <phoneticPr fontId="1" type="noConversion"/>
  </si>
  <si>
    <t>孙迎滨</t>
    <phoneticPr fontId="1" type="noConversion"/>
  </si>
  <si>
    <t>湖南</t>
    <phoneticPr fontId="1" type="noConversion"/>
  </si>
  <si>
    <t>唐荣政</t>
    <phoneticPr fontId="1" type="noConversion"/>
  </si>
  <si>
    <t>吕良警</t>
    <phoneticPr fontId="1" type="noConversion"/>
  </si>
  <si>
    <t>余苏盛</t>
    <phoneticPr fontId="1" type="noConversion"/>
  </si>
  <si>
    <t>青岛远东</t>
    <phoneticPr fontId="1" type="noConversion"/>
  </si>
  <si>
    <t>深圳蓝极</t>
    <phoneticPr fontId="1" type="noConversion"/>
  </si>
  <si>
    <t>湖北</t>
    <phoneticPr fontId="1" type="noConversion"/>
  </si>
  <si>
    <t>武汉群豪</t>
    <phoneticPr fontId="1" type="noConversion"/>
  </si>
  <si>
    <t>朱承博</t>
    <phoneticPr fontId="1" type="noConversion"/>
  </si>
  <si>
    <t>柳州摩协</t>
    <phoneticPr fontId="1" type="noConversion"/>
  </si>
  <si>
    <t>浙江</t>
    <phoneticPr fontId="1" type="noConversion"/>
  </si>
  <si>
    <t>罗礼明</t>
    <phoneticPr fontId="1" type="noConversion"/>
  </si>
  <si>
    <t>成都水上</t>
    <phoneticPr fontId="1" type="noConversion"/>
  </si>
  <si>
    <t>彭水溪</t>
    <phoneticPr fontId="1" type="noConversion"/>
  </si>
  <si>
    <t>张雪琰</t>
    <phoneticPr fontId="1" type="noConversion"/>
  </si>
  <si>
    <t>方添存</t>
    <phoneticPr fontId="1" type="noConversion"/>
  </si>
  <si>
    <t>陈  艺</t>
    <phoneticPr fontId="1" type="noConversion"/>
  </si>
  <si>
    <t>深圳鹏龙</t>
    <phoneticPr fontId="1" type="noConversion"/>
  </si>
  <si>
    <t>幸树晨</t>
    <phoneticPr fontId="1" type="noConversion"/>
  </si>
  <si>
    <t>汪云涛</t>
    <phoneticPr fontId="1" type="noConversion"/>
  </si>
  <si>
    <t>王天皓</t>
  </si>
  <si>
    <t>潘玉娇</t>
  </si>
  <si>
    <t>广西爱车人</t>
  </si>
  <si>
    <t>武汉体院</t>
    <phoneticPr fontId="1" type="noConversion"/>
  </si>
  <si>
    <t>湖北</t>
    <phoneticPr fontId="1" type="noConversion"/>
  </si>
  <si>
    <t>弘健北京</t>
    <phoneticPr fontId="1" type="noConversion"/>
  </si>
  <si>
    <t>杭州康华</t>
    <phoneticPr fontId="1" type="noConversion"/>
  </si>
  <si>
    <t>天津体院</t>
    <phoneticPr fontId="1" type="noConversion"/>
  </si>
  <si>
    <t>深圳天荣</t>
    <phoneticPr fontId="1" type="noConversion"/>
  </si>
  <si>
    <t>武汉体院</t>
    <phoneticPr fontId="1" type="noConversion"/>
  </si>
  <si>
    <t>天津体院</t>
    <phoneticPr fontId="1" type="noConversion"/>
  </si>
  <si>
    <t>江苏炫宇风暴</t>
    <phoneticPr fontId="1" type="noConversion"/>
  </si>
  <si>
    <t>R1</t>
    <phoneticPr fontId="1" type="noConversion"/>
  </si>
  <si>
    <t>R1：第七届中国摩托艇联赛彭水站</t>
    <phoneticPr fontId="1" type="noConversion"/>
  </si>
  <si>
    <t>刘  阳</t>
    <phoneticPr fontId="1" type="noConversion"/>
  </si>
  <si>
    <t>上海</t>
    <phoneticPr fontId="1" type="noConversion"/>
  </si>
  <si>
    <t>王  睿</t>
    <phoneticPr fontId="1" type="noConversion"/>
  </si>
  <si>
    <t>张博涵</t>
    <phoneticPr fontId="1" type="noConversion"/>
  </si>
  <si>
    <t>弘健西安</t>
    <phoneticPr fontId="1" type="noConversion"/>
  </si>
  <si>
    <t>R1</t>
    <phoneticPr fontId="1" type="noConversion"/>
  </si>
  <si>
    <t>马友乐/夏一凡</t>
    <phoneticPr fontId="1" type="noConversion"/>
  </si>
  <si>
    <t>张典春/田一申</t>
    <phoneticPr fontId="1" type="noConversion"/>
  </si>
  <si>
    <t>吴昺辰/徐晓玉</t>
    <phoneticPr fontId="38" type="noConversion"/>
  </si>
  <si>
    <t>杨  柳/何晓桥</t>
    <phoneticPr fontId="1" type="noConversion"/>
  </si>
  <si>
    <t>朱平康/王  辰</t>
    <phoneticPr fontId="1" type="noConversion"/>
  </si>
  <si>
    <t>方华洋/米  莎</t>
    <phoneticPr fontId="1" type="noConversion"/>
  </si>
  <si>
    <t>鲁泽宇/朱承博</t>
    <phoneticPr fontId="1" type="noConversion"/>
  </si>
  <si>
    <t>黄庆智/周  雷</t>
    <phoneticPr fontId="1" type="noConversion"/>
  </si>
  <si>
    <t>海金龙/何中山R2/杨柳R3</t>
    <phoneticPr fontId="1" type="noConversion"/>
  </si>
  <si>
    <t>蔡小军/杨栋R2、何晓桥R3</t>
    <phoneticPr fontId="1" type="noConversion"/>
  </si>
  <si>
    <t>李超凡/田子饶</t>
    <phoneticPr fontId="1" type="noConversion"/>
  </si>
  <si>
    <t>张小涵/曲  呈</t>
    <phoneticPr fontId="1" type="noConversion"/>
  </si>
  <si>
    <t>刘永坤/张  成、张  赫R3</t>
    <phoneticPr fontId="1" type="noConversion"/>
  </si>
  <si>
    <t>许  晨/金璞玉</t>
    <phoneticPr fontId="1" type="noConversion"/>
  </si>
  <si>
    <t>王铭鲁/徐晓玉R2、余苏盛R1</t>
    <phoneticPr fontId="1" type="noConversion"/>
  </si>
  <si>
    <t>李  林/米  莎R1、鲁泽宇R2、田子饶R3</t>
    <phoneticPr fontId="1" type="noConversion"/>
  </si>
  <si>
    <t>韦海波/周  雷R2、黄庆智R3</t>
    <phoneticPr fontId="1" type="noConversion"/>
  </si>
  <si>
    <t>唐荣政/杨  栋R1、何晓桥R2</t>
    <phoneticPr fontId="1" type="noConversion"/>
  </si>
  <si>
    <t>宋泰树/雷树庆R2、陈黎聪R3</t>
    <phoneticPr fontId="1" type="noConversion"/>
  </si>
  <si>
    <t>周  铭/黄圣榜R1、廖俊乾R3</t>
    <phoneticPr fontId="1" type="noConversion"/>
  </si>
  <si>
    <t>周谷鸿/罗  喆</t>
    <phoneticPr fontId="1" type="noConversion"/>
  </si>
  <si>
    <t>余  嘉/蔡小军</t>
    <phoneticPr fontId="1" type="noConversion"/>
  </si>
  <si>
    <t>候方才/张晓坚</t>
    <phoneticPr fontId="1" type="noConversion"/>
  </si>
  <si>
    <t>邓振鑫/胡  娜</t>
    <phoneticPr fontId="1" type="noConversion"/>
  </si>
  <si>
    <t>谭腾达/刘杨杰</t>
    <phoneticPr fontId="1" type="noConversion"/>
  </si>
  <si>
    <t>周  铭/雷金澄</t>
    <phoneticPr fontId="1" type="noConversion"/>
  </si>
  <si>
    <t>张旦宝/刘  赫</t>
    <phoneticPr fontId="1" type="noConversion"/>
  </si>
  <si>
    <t>倪浩军/秦立国</t>
    <phoneticPr fontId="1" type="noConversion"/>
  </si>
  <si>
    <t>吴骐严/盘益戈</t>
    <phoneticPr fontId="1" type="noConversion"/>
  </si>
  <si>
    <t>江西</t>
    <phoneticPr fontId="1" type="noConversion"/>
  </si>
  <si>
    <t>张泽/吴永良</t>
    <phoneticPr fontId="1" type="noConversion"/>
  </si>
  <si>
    <t>黄庆智/余  宾</t>
    <phoneticPr fontId="1" type="noConversion"/>
  </si>
  <si>
    <t>柳州</t>
    <phoneticPr fontId="1" type="noConversion"/>
  </si>
  <si>
    <t>张凯治/许  晨</t>
    <phoneticPr fontId="1" type="noConversion"/>
  </si>
  <si>
    <t>杨佳晨/秦立国</t>
    <phoneticPr fontId="1" type="noConversion"/>
  </si>
  <si>
    <t>朱承博/李超凡</t>
    <phoneticPr fontId="1" type="noConversion"/>
  </si>
  <si>
    <t>湖北</t>
    <phoneticPr fontId="1" type="noConversion"/>
  </si>
  <si>
    <t>刘永坤/刘映辉</t>
    <phoneticPr fontId="1" type="noConversion"/>
  </si>
  <si>
    <t>青岛远东</t>
    <phoneticPr fontId="1" type="noConversion"/>
  </si>
  <si>
    <t>罗志国</t>
    <phoneticPr fontId="1" type="noConversion"/>
  </si>
  <si>
    <t>四川升功动力</t>
    <phoneticPr fontId="1" type="noConversion"/>
  </si>
  <si>
    <t>梅  侠</t>
    <phoneticPr fontId="1" type="noConversion"/>
  </si>
  <si>
    <t>田子饶</t>
    <phoneticPr fontId="1" type="noConversion"/>
  </si>
  <si>
    <t>甘帅海</t>
    <phoneticPr fontId="1" type="noConversion"/>
  </si>
  <si>
    <t>更新时间：2017年5月9日</t>
    <phoneticPr fontId="1" type="noConversion"/>
  </si>
  <si>
    <t>弘健西安</t>
    <phoneticPr fontId="1" type="noConversion"/>
  </si>
  <si>
    <t>R1</t>
    <phoneticPr fontId="1" type="noConversion"/>
  </si>
  <si>
    <t>满建宇</t>
    <phoneticPr fontId="1" type="noConversion"/>
  </si>
  <si>
    <t>安徽</t>
    <phoneticPr fontId="1" type="noConversion"/>
  </si>
  <si>
    <t>杜晨</t>
    <phoneticPr fontId="1" type="noConversion"/>
  </si>
  <si>
    <t>浙江嘉善</t>
    <phoneticPr fontId="1" type="noConversion"/>
  </si>
  <si>
    <t>邹长海</t>
    <phoneticPr fontId="1" type="noConversion"/>
  </si>
  <si>
    <t>王闯闯</t>
    <phoneticPr fontId="1" type="noConversion"/>
  </si>
  <si>
    <t>弘健西安</t>
    <phoneticPr fontId="1" type="noConversion"/>
  </si>
  <si>
    <t>董雨竹</t>
    <phoneticPr fontId="1" type="noConversion"/>
  </si>
  <si>
    <t>孙诗矞</t>
    <phoneticPr fontId="1" type="noConversion"/>
  </si>
  <si>
    <t>湖北</t>
    <phoneticPr fontId="1" type="noConversion"/>
  </si>
  <si>
    <t>王志超</t>
    <phoneticPr fontId="1" type="noConversion"/>
  </si>
  <si>
    <t>张  呈</t>
    <phoneticPr fontId="1" type="noConversion"/>
  </si>
  <si>
    <t>武汉体院</t>
    <phoneticPr fontId="1" type="noConversion"/>
  </si>
  <si>
    <t>岳爽博</t>
    <phoneticPr fontId="1" type="noConversion"/>
  </si>
  <si>
    <t>汪云涛</t>
    <phoneticPr fontId="1" type="noConversion"/>
  </si>
  <si>
    <t>炫宇风暴</t>
    <phoneticPr fontId="1" type="noConversion"/>
  </si>
  <si>
    <t>王  淼</t>
    <phoneticPr fontId="1" type="noConversion"/>
  </si>
  <si>
    <t>天津体院</t>
    <phoneticPr fontId="1" type="noConversion"/>
  </si>
  <si>
    <t>秦立国</t>
    <phoneticPr fontId="1" type="noConversion"/>
  </si>
  <si>
    <t>上海</t>
    <phoneticPr fontId="1" type="noConversion"/>
  </si>
  <si>
    <t>R2</t>
    <phoneticPr fontId="1" type="noConversion"/>
  </si>
  <si>
    <t>更新时间：2017年7月11日</t>
    <phoneticPr fontId="1" type="noConversion"/>
  </si>
  <si>
    <t>R2:2017全国摩托艇锦标赛</t>
    <phoneticPr fontId="1" type="noConversion"/>
  </si>
  <si>
    <t>R1:2017全国摩托艇锦标赛</t>
    <phoneticPr fontId="1" type="noConversion"/>
  </si>
  <si>
    <t>陈  杉</t>
    <phoneticPr fontId="1" type="noConversion"/>
  </si>
  <si>
    <t>弘健北京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</si>
</sst>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4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name val="SimSun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4"/>
      <color theme="1"/>
      <name val="宋体"/>
      <family val="2"/>
      <charset val="134"/>
      <scheme val="minor"/>
    </font>
    <font>
      <u/>
      <sz val="11"/>
      <color theme="10"/>
      <name val="宋体"/>
      <family val="2"/>
      <charset val="134"/>
      <scheme val="minor"/>
    </font>
    <font>
      <u/>
      <sz val="11"/>
      <color theme="11"/>
      <name val="宋体"/>
      <family val="2"/>
      <charset val="134"/>
      <scheme val="minor"/>
    </font>
    <font>
      <sz val="11"/>
      <color indexed="8"/>
      <name val="Calibri"/>
      <family val="2"/>
    </font>
    <font>
      <sz val="14"/>
      <name val="SimSun"/>
      <charset val="134"/>
    </font>
    <font>
      <sz val="12"/>
      <color rgb="FF000000"/>
      <name val="SimSun"/>
      <family val="3"/>
      <charset val="134"/>
    </font>
    <font>
      <b/>
      <sz val="12"/>
      <name val="SimSun"/>
      <family val="3"/>
      <charset val="134"/>
    </font>
    <font>
      <sz val="12"/>
      <name val="SimSun"/>
      <family val="3"/>
      <charset val="134"/>
    </font>
    <font>
      <sz val="12"/>
      <name val="SimSun"/>
      <charset val="134"/>
    </font>
    <font>
      <sz val="12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b/>
      <sz val="18"/>
      <name val="SimSun"/>
      <charset val="134"/>
    </font>
    <font>
      <b/>
      <sz val="18"/>
      <color rgb="FF000000"/>
      <name val="SimSun"/>
      <charset val="134"/>
    </font>
    <font>
      <sz val="12"/>
      <color rgb="FF000000"/>
      <name val="SimSun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theme="4" tint="-0.249977111117893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汉仪旗黑-55"/>
      <family val="1"/>
      <charset val="134"/>
    </font>
    <font>
      <sz val="11"/>
      <color theme="1"/>
      <name val="汉仪旗黑-55"/>
      <family val="1"/>
      <charset val="134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1"/>
      <name val="SimSun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000000"/>
      <name val="汉仪旗黑-55"/>
      <family val="1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088">
    <xf numFmtId="0" fontId="0" fillId="0" borderId="0">
      <alignment vertical="center"/>
    </xf>
    <xf numFmtId="0" fontId="3" fillId="0" borderId="0">
      <alignment vertical="center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/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35" fillId="0" borderId="0">
      <alignment vertical="center"/>
    </xf>
  </cellStyleXfs>
  <cellXfs count="126">
    <xf numFmtId="0" fontId="0" fillId="0" borderId="0" xfId="0">
      <alignment vertical="center"/>
    </xf>
    <xf numFmtId="176" fontId="1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10" fillId="0" borderId="0" xfId="0" applyFont="1">
      <alignment vertical="center"/>
    </xf>
    <xf numFmtId="0" fontId="5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176" fontId="23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center" vertical="center"/>
    </xf>
    <xf numFmtId="0" fontId="24" fillId="0" borderId="0" xfId="1" applyFont="1" applyFill="1" applyAlignment="1">
      <alignment horizontal="center" vertical="center" wrapText="1"/>
    </xf>
    <xf numFmtId="0" fontId="24" fillId="0" borderId="0" xfId="1" applyFont="1" applyFill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25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4" fillId="0" borderId="0" xfId="25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/>
    </xf>
    <xf numFmtId="0" fontId="24" fillId="0" borderId="0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4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0" fillId="0" borderId="0" xfId="0" applyBorder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1" fontId="26" fillId="0" borderId="0" xfId="0" applyNumberFormat="1" applyFont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6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28" fillId="0" borderId="0" xfId="0" applyFont="1" applyAlignment="1">
      <alignment horizontal="center" vertical="center" wrapText="1"/>
    </xf>
    <xf numFmtId="0" fontId="28" fillId="0" borderId="0" xfId="13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>
      <alignment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center"/>
    </xf>
    <xf numFmtId="0" fontId="31" fillId="0" borderId="0" xfId="0" applyFont="1">
      <alignment vertical="center"/>
    </xf>
    <xf numFmtId="0" fontId="24" fillId="0" borderId="0" xfId="0" applyFont="1" applyFill="1" applyAlignment="1">
      <alignment horizontal="center"/>
    </xf>
    <xf numFmtId="1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0" xfId="1" applyFont="1" applyFill="1" applyAlignment="1">
      <alignment horizontal="center" vertical="center" wrapText="1"/>
    </xf>
    <xf numFmtId="0" fontId="32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32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8" fillId="0" borderId="0" xfId="13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4" fillId="0" borderId="0" xfId="1084" applyFont="1" applyBorder="1" applyAlignment="1">
      <alignment horizontal="center" vertical="center"/>
    </xf>
    <xf numFmtId="49" fontId="4" fillId="0" borderId="0" xfId="10" applyNumberFormat="1" applyFont="1" applyBorder="1" applyAlignment="1">
      <alignment horizontal="center" vertical="center"/>
    </xf>
    <xf numFmtId="0" fontId="37" fillId="0" borderId="0" xfId="1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4" fillId="0" borderId="0" xfId="10" applyFont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4" fillId="0" borderId="0" xfId="1" applyNumberFormat="1" applyFont="1" applyFill="1" applyAlignment="1">
      <alignment horizontal="center" vertical="center" wrapText="1"/>
    </xf>
    <xf numFmtId="0" fontId="24" fillId="0" borderId="0" xfId="1" applyFont="1" applyFill="1" applyAlignment="1">
      <alignment horizontal="center"/>
    </xf>
    <xf numFmtId="0" fontId="39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8" fillId="0" borderId="0" xfId="0" applyNumberFormat="1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4" fillId="4" borderId="0" xfId="0" applyNumberFormat="1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/>
    </xf>
    <xf numFmtId="0" fontId="40" fillId="0" borderId="0" xfId="1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176" fontId="41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4" fillId="0" borderId="0" xfId="10" applyFont="1" applyBorder="1" applyAlignment="1">
      <alignment horizontal="center" vertical="center" wrapText="1"/>
    </xf>
    <xf numFmtId="0" fontId="24" fillId="0" borderId="0" xfId="108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0" fillId="0" borderId="0" xfId="0" applyNumberFormat="1" applyFont="1" applyFill="1" applyBorder="1" applyAlignment="1">
      <alignment horizontal="center" vertical="center"/>
    </xf>
    <xf numFmtId="1" fontId="41" fillId="0" borderId="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42" fillId="0" borderId="0" xfId="0" applyNumberFormat="1" applyFont="1" applyBorder="1" applyAlignment="1">
      <alignment horizontal="center" vertical="center" wrapText="1"/>
    </xf>
    <xf numFmtId="0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1088">
    <cellStyle name="差_立式水上摩托竞速赛成绩表" xfId="2"/>
    <cellStyle name="差_立式水上摩托竞速赛-竞速赛第二轮成绩表" xfId="3"/>
    <cellStyle name="差_团体接力赛成绩表" xfId="4"/>
    <cellStyle name="差_中国方程式竞速赛-竞速赛第三轮成绩表" xfId="5"/>
    <cellStyle name="差_中国方程式竞速赛总成绩表" xfId="6"/>
    <cellStyle name="差_坐式水上摩托竞速赛-竞速赛第二轮成绩表" xfId="7"/>
    <cellStyle name="差_坐式水上摩托竞速赛总成绩表" xfId="8"/>
    <cellStyle name="常规" xfId="0" builtinId="0"/>
    <cellStyle name="常规 2" xfId="9"/>
    <cellStyle name="常规 2 2" xfId="10"/>
    <cellStyle name="常规 2 2 2" xfId="21"/>
    <cellStyle name="常规 2 2 2 2" xfId="1086"/>
    <cellStyle name="常规 2 2_2013彭水竞赛秩序表" xfId="11"/>
    <cellStyle name="常规 2 3" xfId="852"/>
    <cellStyle name="常规 2_2013彭水竞赛秩序表" xfId="12"/>
    <cellStyle name="常规 3" xfId="13"/>
    <cellStyle name="常规 3 2" xfId="22"/>
    <cellStyle name="常规 3 7" xfId="877"/>
    <cellStyle name="常规 4" xfId="1"/>
    <cellStyle name="常规 5 5" xfId="1087"/>
    <cellStyle name="常规 7 5" xfId="1084"/>
    <cellStyle name="常规 9 4" xfId="1085"/>
    <cellStyle name="常规_立式水上摩托竞速赛成绩表" xfId="25"/>
    <cellStyle name="超链接" xfId="23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7" builtinId="8" hidden="1"/>
    <cellStyle name="超链接" xfId="79" builtinId="8" hidden="1"/>
    <cellStyle name="超链接" xfId="81" builtinId="8" hidden="1"/>
    <cellStyle name="超链接" xfId="83" builtinId="8" hidden="1"/>
    <cellStyle name="超链接" xfId="85" builtinId="8" hidden="1"/>
    <cellStyle name="超链接" xfId="87" builtinId="8" hidden="1"/>
    <cellStyle name="超链接" xfId="89" builtinId="8" hidden="1"/>
    <cellStyle name="超链接" xfId="91" builtinId="8" hidden="1"/>
    <cellStyle name="超链接" xfId="93" builtinId="8" hidden="1"/>
    <cellStyle name="超链接" xfId="95" builtinId="8" hidden="1"/>
    <cellStyle name="超链接" xfId="97" builtinId="8" hidden="1"/>
    <cellStyle name="超链接" xfId="99" builtinId="8" hidden="1"/>
    <cellStyle name="超链接" xfId="101" builtinId="8" hidden="1"/>
    <cellStyle name="超链接" xfId="103" builtinId="8" hidden="1"/>
    <cellStyle name="超链接" xfId="105" builtinId="8" hidden="1"/>
    <cellStyle name="超链接" xfId="107" builtinId="8" hidden="1"/>
    <cellStyle name="超链接" xfId="109" builtinId="8" hidden="1"/>
    <cellStyle name="超链接" xfId="111" builtinId="8" hidden="1"/>
    <cellStyle name="超链接" xfId="113" builtinId="8" hidden="1"/>
    <cellStyle name="超链接" xfId="115" builtinId="8" hidden="1"/>
    <cellStyle name="超链接" xfId="117" builtinId="8" hidden="1"/>
    <cellStyle name="超链接" xfId="119" builtinId="8" hidden="1"/>
    <cellStyle name="超链接" xfId="121" builtinId="8" hidden="1"/>
    <cellStyle name="超链接" xfId="71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75" builtinId="8" hidden="1"/>
    <cellStyle name="超链接" xfId="169" builtinId="8" hidden="1"/>
    <cellStyle name="超链接" xfId="171" builtinId="8" hidden="1"/>
    <cellStyle name="超链接" xfId="173" builtinId="8" hidden="1"/>
    <cellStyle name="超链接" xfId="175" builtinId="8" hidden="1"/>
    <cellStyle name="超链接" xfId="177" builtinId="8" hidden="1"/>
    <cellStyle name="超链接" xfId="179" builtinId="8" hidden="1"/>
    <cellStyle name="超链接" xfId="181" builtinId="8" hidden="1"/>
    <cellStyle name="超链接" xfId="183" builtinId="8" hidden="1"/>
    <cellStyle name="超链接" xfId="185" builtinId="8" hidden="1"/>
    <cellStyle name="超链接" xfId="187" builtinId="8" hidden="1"/>
    <cellStyle name="超链接" xfId="189" builtinId="8" hidden="1"/>
    <cellStyle name="超链接" xfId="191" builtinId="8" hidden="1"/>
    <cellStyle name="超链接" xfId="193" builtinId="8" hidden="1"/>
    <cellStyle name="超链接" xfId="195" builtinId="8" hidden="1"/>
    <cellStyle name="超链接" xfId="197" builtinId="8" hidden="1"/>
    <cellStyle name="超链接" xfId="199" builtinId="8" hidden="1"/>
    <cellStyle name="超链接" xfId="201" builtinId="8" hidden="1"/>
    <cellStyle name="超链接" xfId="203" builtinId="8" hidden="1"/>
    <cellStyle name="超链接" xfId="205" builtinId="8" hidden="1"/>
    <cellStyle name="超链接" xfId="207" builtinId="8" hidden="1"/>
    <cellStyle name="超链接" xfId="209" builtinId="8" hidden="1"/>
    <cellStyle name="超链接" xfId="211" builtinId="8" hidden="1"/>
    <cellStyle name="超链接" xfId="74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258" builtinId="8" hidden="1"/>
    <cellStyle name="超链接" xfId="353" builtinId="8" hidden="1"/>
    <cellStyle name="超链接" xfId="355" builtinId="8" hidden="1"/>
    <cellStyle name="超链接" xfId="357" builtinId="8" hidden="1"/>
    <cellStyle name="超链接" xfId="359" builtinId="8" hidden="1"/>
    <cellStyle name="超链接" xfId="361" builtinId="8" hidden="1"/>
    <cellStyle name="超链接" xfId="363" builtinId="8" hidden="1"/>
    <cellStyle name="超链接" xfId="365" builtinId="8" hidden="1"/>
    <cellStyle name="超链接" xfId="367" builtinId="8" hidden="1"/>
    <cellStyle name="超链接" xfId="369" builtinId="8" hidden="1"/>
    <cellStyle name="超链接" xfId="371" builtinId="8" hidden="1"/>
    <cellStyle name="超链接" xfId="373" builtinId="8" hidden="1"/>
    <cellStyle name="超链接" xfId="375" builtinId="8" hidden="1"/>
    <cellStyle name="超链接" xfId="377" builtinId="8" hidden="1"/>
    <cellStyle name="超链接" xfId="379" builtinId="8" hidden="1"/>
    <cellStyle name="超链接" xfId="381" builtinId="8" hidden="1"/>
    <cellStyle name="超链接" xfId="383" builtinId="8" hidden="1"/>
    <cellStyle name="超链接" xfId="385" builtinId="8" hidden="1"/>
    <cellStyle name="超链接" xfId="387" builtinId="8" hidden="1"/>
    <cellStyle name="超链接" xfId="389" builtinId="8" hidden="1"/>
    <cellStyle name="超链接" xfId="391" builtinId="8" hidden="1"/>
    <cellStyle name="超链接" xfId="393" builtinId="8" hidden="1"/>
    <cellStyle name="超链接" xfId="395" builtinId="8" hidden="1"/>
    <cellStyle name="超链接" xfId="72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5" builtinId="8" hidden="1"/>
    <cellStyle name="超链接" xfId="447" builtinId="8" hidden="1"/>
    <cellStyle name="超链接" xfId="449" builtinId="8" hidden="1"/>
    <cellStyle name="超链接" xfId="451" builtinId="8" hidden="1"/>
    <cellStyle name="超链接" xfId="453" builtinId="8" hidden="1"/>
    <cellStyle name="超链接" xfId="455" builtinId="8" hidden="1"/>
    <cellStyle name="超链接" xfId="457" builtinId="8" hidden="1"/>
    <cellStyle name="超链接" xfId="459" builtinId="8" hidden="1"/>
    <cellStyle name="超链接" xfId="461" builtinId="8" hidden="1"/>
    <cellStyle name="超链接" xfId="463" builtinId="8" hidden="1"/>
    <cellStyle name="超链接" xfId="465" builtinId="8" hidden="1"/>
    <cellStyle name="超链接" xfId="467" builtinId="8" hidden="1"/>
    <cellStyle name="超链接" xfId="469" builtinId="8" hidden="1"/>
    <cellStyle name="超链接" xfId="471" builtinId="8" hidden="1"/>
    <cellStyle name="超链接" xfId="473" builtinId="8" hidden="1"/>
    <cellStyle name="超链接" xfId="475" builtinId="8" hidden="1"/>
    <cellStyle name="超链接" xfId="477" builtinId="8" hidden="1"/>
    <cellStyle name="超链接" xfId="479" builtinId="8" hidden="1"/>
    <cellStyle name="超链接" xfId="481" builtinId="8" hidden="1"/>
    <cellStyle name="超链接" xfId="483" builtinId="8" hidden="1"/>
    <cellStyle name="超链接" xfId="485" builtinId="8" hidden="1"/>
    <cellStyle name="超链接" xfId="487" builtinId="8" hidden="1"/>
    <cellStyle name="超链接" xfId="259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超链接" xfId="540" builtinId="8" hidden="1"/>
    <cellStyle name="超链接" xfId="542" builtinId="8" hidden="1"/>
    <cellStyle name="超链接" xfId="544" builtinId="8" hidden="1"/>
    <cellStyle name="超链接" xfId="546" builtinId="8" hidden="1"/>
    <cellStyle name="超链接" xfId="548" builtinId="8" hidden="1"/>
    <cellStyle name="超链接" xfId="550" builtinId="8" hidden="1"/>
    <cellStyle name="超链接" xfId="552" builtinId="8" hidden="1"/>
    <cellStyle name="超链接" xfId="554" builtinId="8" hidden="1"/>
    <cellStyle name="超链接" xfId="556" builtinId="8" hidden="1"/>
    <cellStyle name="超链接" xfId="558" builtinId="8" hidden="1"/>
    <cellStyle name="超链接" xfId="560" builtinId="8" hidden="1"/>
    <cellStyle name="超链接" xfId="562" builtinId="8" hidden="1"/>
    <cellStyle name="超链接" xfId="564" builtinId="8" hidden="1"/>
    <cellStyle name="超链接" xfId="566" builtinId="8" hidden="1"/>
    <cellStyle name="超链接" xfId="568" builtinId="8" hidden="1"/>
    <cellStyle name="超链接" xfId="570" builtinId="8" hidden="1"/>
    <cellStyle name="超链接" xfId="572" builtinId="8" hidden="1"/>
    <cellStyle name="超链接" xfId="574" builtinId="8" hidden="1"/>
    <cellStyle name="超链接" xfId="576" builtinId="8" hidden="1"/>
    <cellStyle name="超链接" xfId="578" builtinId="8" hidden="1"/>
    <cellStyle name="超链接" xfId="73" builtinId="8" hidden="1"/>
    <cellStyle name="超链接" xfId="581" builtinId="8" hidden="1"/>
    <cellStyle name="超链接" xfId="583" builtinId="8" hidden="1"/>
    <cellStyle name="超链接" xfId="585" builtinId="8" hidden="1"/>
    <cellStyle name="超链接" xfId="587" builtinId="8" hidden="1"/>
    <cellStyle name="超链接" xfId="589" builtinId="8" hidden="1"/>
    <cellStyle name="超链接" xfId="591" builtinId="8" hidden="1"/>
    <cellStyle name="超链接" xfId="593" builtinId="8" hidden="1"/>
    <cellStyle name="超链接" xfId="595" builtinId="8" hidden="1"/>
    <cellStyle name="超链接" xfId="597" builtinId="8" hidden="1"/>
    <cellStyle name="超链接" xfId="599" builtinId="8" hidden="1"/>
    <cellStyle name="超链接" xfId="601" builtinId="8" hidden="1"/>
    <cellStyle name="超链接" xfId="603" builtinId="8" hidden="1"/>
    <cellStyle name="超链接" xfId="605" builtinId="8" hidden="1"/>
    <cellStyle name="超链接" xfId="607" builtinId="8" hidden="1"/>
    <cellStyle name="超链接" xfId="609" builtinId="8" hidden="1"/>
    <cellStyle name="超链接" xfId="611" builtinId="8" hidden="1"/>
    <cellStyle name="超链接" xfId="613" builtinId="8" hidden="1"/>
    <cellStyle name="超链接" xfId="615" builtinId="8" hidden="1"/>
    <cellStyle name="超链接" xfId="617" builtinId="8" hidden="1"/>
    <cellStyle name="超链接" xfId="619" builtinId="8" hidden="1"/>
    <cellStyle name="超链接" xfId="621" builtinId="8" hidden="1"/>
    <cellStyle name="超链接" xfId="623" builtinId="8" hidden="1"/>
    <cellStyle name="超链接" xfId="70" builtinId="8" hidden="1"/>
    <cellStyle name="超链接" xfId="626" builtinId="8" hidden="1"/>
    <cellStyle name="超链接" xfId="628" builtinId="8" hidden="1"/>
    <cellStyle name="超链接" xfId="630" builtinId="8" hidden="1"/>
    <cellStyle name="超链接" xfId="632" builtinId="8" hidden="1"/>
    <cellStyle name="超链接" xfId="634" builtinId="8" hidden="1"/>
    <cellStyle name="超链接" xfId="636" builtinId="8" hidden="1"/>
    <cellStyle name="超链接" xfId="638" builtinId="8" hidden="1"/>
    <cellStyle name="超链接" xfId="640" builtinId="8" hidden="1"/>
    <cellStyle name="超链接" xfId="642" builtinId="8" hidden="1"/>
    <cellStyle name="超链接" xfId="644" builtinId="8" hidden="1"/>
    <cellStyle name="超链接" xfId="646" builtinId="8" hidden="1"/>
    <cellStyle name="超链接" xfId="648" builtinId="8" hidden="1"/>
    <cellStyle name="超链接" xfId="650" builtinId="8" hidden="1"/>
    <cellStyle name="超链接" xfId="652" builtinId="8" hidden="1"/>
    <cellStyle name="超链接" xfId="654" builtinId="8" hidden="1"/>
    <cellStyle name="超链接" xfId="656" builtinId="8" hidden="1"/>
    <cellStyle name="超链接" xfId="658" builtinId="8" hidden="1"/>
    <cellStyle name="超链接" xfId="660" builtinId="8" hidden="1"/>
    <cellStyle name="超链接" xfId="662" builtinId="8" hidden="1"/>
    <cellStyle name="超链接" xfId="664" builtinId="8" hidden="1"/>
    <cellStyle name="超链接" xfId="666" builtinId="8" hidden="1"/>
    <cellStyle name="超链接" xfId="668" builtinId="8" hidden="1"/>
    <cellStyle name="超链接" xfId="671" builtinId="8" hidden="1"/>
    <cellStyle name="超链接" xfId="673" builtinId="8" hidden="1"/>
    <cellStyle name="超链接" xfId="675" builtinId="8" hidden="1"/>
    <cellStyle name="超链接" xfId="677" builtinId="8" hidden="1"/>
    <cellStyle name="超链接" xfId="679" builtinId="8" hidden="1"/>
    <cellStyle name="超链接" xfId="681" builtinId="8" hidden="1"/>
    <cellStyle name="超链接" xfId="683" builtinId="8" hidden="1"/>
    <cellStyle name="超链接" xfId="685" builtinId="8" hidden="1"/>
    <cellStyle name="超链接" xfId="687" builtinId="8" hidden="1"/>
    <cellStyle name="超链接" xfId="689" builtinId="8" hidden="1"/>
    <cellStyle name="超链接" xfId="691" builtinId="8" hidden="1"/>
    <cellStyle name="超链接" xfId="693" builtinId="8" hidden="1"/>
    <cellStyle name="超链接" xfId="695" builtinId="8" hidden="1"/>
    <cellStyle name="超链接" xfId="697" builtinId="8" hidden="1"/>
    <cellStyle name="超链接" xfId="699" builtinId="8" hidden="1"/>
    <cellStyle name="超链接" xfId="701" builtinId="8" hidden="1"/>
    <cellStyle name="超链接" xfId="703" builtinId="8" hidden="1"/>
    <cellStyle name="超链接" xfId="705" builtinId="8" hidden="1"/>
    <cellStyle name="超链接" xfId="707" builtinId="8" hidden="1"/>
    <cellStyle name="超链接" xfId="709" builtinId="8" hidden="1"/>
    <cellStyle name="超链接" xfId="711" builtinId="8" hidden="1"/>
    <cellStyle name="超链接" xfId="713" builtinId="8" hidden="1"/>
    <cellStyle name="超链接" xfId="715" builtinId="8" hidden="1"/>
    <cellStyle name="超链接" xfId="76" builtinId="8" hidden="1"/>
    <cellStyle name="超链接" xfId="718" builtinId="8" hidden="1"/>
    <cellStyle name="超链接" xfId="720" builtinId="8" hidden="1"/>
    <cellStyle name="超链接" xfId="722" builtinId="8" hidden="1"/>
    <cellStyle name="超链接" xfId="724" builtinId="8" hidden="1"/>
    <cellStyle name="超链接" xfId="726" builtinId="8" hidden="1"/>
    <cellStyle name="超链接" xfId="728" builtinId="8" hidden="1"/>
    <cellStyle name="超链接" xfId="730" builtinId="8" hidden="1"/>
    <cellStyle name="超链接" xfId="732" builtinId="8" hidden="1"/>
    <cellStyle name="超链接" xfId="734" builtinId="8" hidden="1"/>
    <cellStyle name="超链接" xfId="736" builtinId="8" hidden="1"/>
    <cellStyle name="超链接" xfId="738" builtinId="8" hidden="1"/>
    <cellStyle name="超链接" xfId="740" builtinId="8" hidden="1"/>
    <cellStyle name="超链接" xfId="742" builtinId="8" hidden="1"/>
    <cellStyle name="超链接" xfId="744" builtinId="8" hidden="1"/>
    <cellStyle name="超链接" xfId="746" builtinId="8" hidden="1"/>
    <cellStyle name="超链接" xfId="748" builtinId="8" hidden="1"/>
    <cellStyle name="超链接" xfId="750" builtinId="8" hidden="1"/>
    <cellStyle name="超链接" xfId="752" builtinId="8" hidden="1"/>
    <cellStyle name="超链接" xfId="754" builtinId="8" hidden="1"/>
    <cellStyle name="超链接" xfId="756" builtinId="8" hidden="1"/>
    <cellStyle name="超链接" xfId="758" builtinId="8" hidden="1"/>
    <cellStyle name="超链接" xfId="760" builtinId="8" hidden="1"/>
    <cellStyle name="超链接" xfId="670" builtinId="8" hidden="1"/>
    <cellStyle name="超链接" xfId="763" builtinId="8" hidden="1"/>
    <cellStyle name="超链接" xfId="765" builtinId="8" hidden="1"/>
    <cellStyle name="超链接" xfId="767" builtinId="8" hidden="1"/>
    <cellStyle name="超链接" xfId="769" builtinId="8" hidden="1"/>
    <cellStyle name="超链接" xfId="771" builtinId="8" hidden="1"/>
    <cellStyle name="超链接" xfId="773" builtinId="8" hidden="1"/>
    <cellStyle name="超链接" xfId="775" builtinId="8" hidden="1"/>
    <cellStyle name="超链接" xfId="777" builtinId="8" hidden="1"/>
    <cellStyle name="超链接" xfId="779" builtinId="8" hidden="1"/>
    <cellStyle name="超链接" xfId="781" builtinId="8" hidden="1"/>
    <cellStyle name="超链接" xfId="783" builtinId="8" hidden="1"/>
    <cellStyle name="超链接" xfId="785" builtinId="8" hidden="1"/>
    <cellStyle name="超链接" xfId="787" builtinId="8" hidden="1"/>
    <cellStyle name="超链接" xfId="789" builtinId="8" hidden="1"/>
    <cellStyle name="超链接" xfId="791" builtinId="8" hidden="1"/>
    <cellStyle name="超链接" xfId="793" builtinId="8" hidden="1"/>
    <cellStyle name="超链接" xfId="795" builtinId="8" hidden="1"/>
    <cellStyle name="超链接" xfId="797" builtinId="8" hidden="1"/>
    <cellStyle name="超链接" xfId="799" builtinId="8" hidden="1"/>
    <cellStyle name="超链接" xfId="801" builtinId="8" hidden="1"/>
    <cellStyle name="超链接" xfId="803" builtinId="8" hidden="1"/>
    <cellStyle name="超链接" xfId="805" builtinId="8" hidden="1"/>
    <cellStyle name="超链接" xfId="444" builtinId="8" hidden="1"/>
    <cellStyle name="超链接" xfId="808" builtinId="8" hidden="1"/>
    <cellStyle name="超链接" xfId="810" builtinId="8" hidden="1"/>
    <cellStyle name="超链接" xfId="812" builtinId="8" hidden="1"/>
    <cellStyle name="超链接" xfId="814" builtinId="8" hidden="1"/>
    <cellStyle name="超链接" xfId="816" builtinId="8" hidden="1"/>
    <cellStyle name="超链接" xfId="818" builtinId="8" hidden="1"/>
    <cellStyle name="超链接" xfId="820" builtinId="8" hidden="1"/>
    <cellStyle name="超链接" xfId="822" builtinId="8" hidden="1"/>
    <cellStyle name="超链接" xfId="824" builtinId="8" hidden="1"/>
    <cellStyle name="超链接" xfId="826" builtinId="8" hidden="1"/>
    <cellStyle name="超链接" xfId="828" builtinId="8" hidden="1"/>
    <cellStyle name="超链接" xfId="830" builtinId="8" hidden="1"/>
    <cellStyle name="超链接" xfId="832" builtinId="8" hidden="1"/>
    <cellStyle name="超链接" xfId="834" builtinId="8" hidden="1"/>
    <cellStyle name="超链接" xfId="836" builtinId="8" hidden="1"/>
    <cellStyle name="超链接" xfId="838" builtinId="8" hidden="1"/>
    <cellStyle name="超链接" xfId="840" builtinId="8" hidden="1"/>
    <cellStyle name="超链接" xfId="842" builtinId="8" hidden="1"/>
    <cellStyle name="超链接" xfId="844" builtinId="8" hidden="1"/>
    <cellStyle name="超链接" xfId="846" builtinId="8" hidden="1"/>
    <cellStyle name="超链接" xfId="848" builtinId="8" hidden="1"/>
    <cellStyle name="超链接" xfId="850" builtinId="8" hidden="1"/>
    <cellStyle name="超链接" xfId="853" builtinId="8" hidden="1"/>
    <cellStyle name="超链接" xfId="855" builtinId="8" hidden="1"/>
    <cellStyle name="超链接" xfId="857" builtinId="8" hidden="1"/>
    <cellStyle name="超链接" xfId="859" builtinId="8" hidden="1"/>
    <cellStyle name="超链接" xfId="861" builtinId="8" hidden="1"/>
    <cellStyle name="超链接" xfId="863" builtinId="8" hidden="1"/>
    <cellStyle name="超链接" xfId="865" builtinId="8" hidden="1"/>
    <cellStyle name="超链接" xfId="867" builtinId="8" hidden="1"/>
    <cellStyle name="超链接" xfId="869" builtinId="8" hidden="1"/>
    <cellStyle name="超链接" xfId="871" builtinId="8" hidden="1"/>
    <cellStyle name="超链接" xfId="873" builtinId="8" hidden="1"/>
    <cellStyle name="超链接" xfId="875" builtinId="8" hidden="1"/>
    <cellStyle name="超链接" xfId="878" builtinId="8" hidden="1"/>
    <cellStyle name="超链接" xfId="880" builtinId="8" hidden="1"/>
    <cellStyle name="超链接" xfId="882" builtinId="8" hidden="1"/>
    <cellStyle name="超链接" xfId="884" builtinId="8" hidden="1"/>
    <cellStyle name="超链接" xfId="886" builtinId="8" hidden="1"/>
    <cellStyle name="超链接" xfId="888" builtinId="8" hidden="1"/>
    <cellStyle name="超链接" xfId="890" builtinId="8" hidden="1"/>
    <cellStyle name="超链接" xfId="892" builtinId="8" hidden="1"/>
    <cellStyle name="超链接" xfId="894" builtinId="8" hidden="1"/>
    <cellStyle name="超链接" xfId="896" builtinId="8" hidden="1"/>
    <cellStyle name="超链接" xfId="898" builtinId="8" hidden="1"/>
    <cellStyle name="超链接" xfId="900" builtinId="8" hidden="1"/>
    <cellStyle name="超链接" xfId="902" builtinId="8" hidden="1"/>
    <cellStyle name="超链接" xfId="904" builtinId="8" hidden="1"/>
    <cellStyle name="超链接" xfId="906" builtinId="8" hidden="1"/>
    <cellStyle name="超链接" xfId="908" builtinId="8" hidden="1"/>
    <cellStyle name="超链接" xfId="910" builtinId="8" hidden="1"/>
    <cellStyle name="超链接" xfId="912" builtinId="8" hidden="1"/>
    <cellStyle name="超链接" xfId="914" builtinId="8" hidden="1"/>
    <cellStyle name="超链接" xfId="916" builtinId="8" hidden="1"/>
    <cellStyle name="超链接" xfId="918" builtinId="8" hidden="1"/>
    <cellStyle name="超链接" xfId="920" builtinId="8" hidden="1"/>
    <cellStyle name="超链接" xfId="922" builtinId="8" hidden="1"/>
    <cellStyle name="超链接" xfId="924" builtinId="8" hidden="1"/>
    <cellStyle name="超链接" xfId="926" builtinId="8" hidden="1"/>
    <cellStyle name="超链接" xfId="928" builtinId="8" hidden="1"/>
    <cellStyle name="超链接" xfId="930" builtinId="8" hidden="1"/>
    <cellStyle name="超链接" xfId="932" builtinId="8" hidden="1"/>
    <cellStyle name="超链接" xfId="934" builtinId="8" hidden="1"/>
    <cellStyle name="超链接" xfId="936" builtinId="8" hidden="1"/>
    <cellStyle name="超链接" xfId="938" builtinId="8" hidden="1"/>
    <cellStyle name="超链接" xfId="940" builtinId="8" hidden="1"/>
    <cellStyle name="超链接" xfId="942" builtinId="8" hidden="1"/>
    <cellStyle name="超链接" xfId="944" builtinId="8" hidden="1"/>
    <cellStyle name="超链接" xfId="946" builtinId="8" hidden="1"/>
    <cellStyle name="超链接" xfId="948" builtinId="8" hidden="1"/>
    <cellStyle name="超链接" xfId="950" builtinId="8" hidden="1"/>
    <cellStyle name="超链接" xfId="952" builtinId="8" hidden="1"/>
    <cellStyle name="超链接" xfId="954" builtinId="8" hidden="1"/>
    <cellStyle name="超链接" xfId="956" builtinId="8" hidden="1"/>
    <cellStyle name="超链接" xfId="958" builtinId="8" hidden="1"/>
    <cellStyle name="超链接" xfId="960" builtinId="8" hidden="1"/>
    <cellStyle name="超链接" xfId="962" builtinId="8" hidden="1"/>
    <cellStyle name="超链接" xfId="964" builtinId="8" hidden="1"/>
    <cellStyle name="超链接" xfId="966" builtinId="8" hidden="1"/>
    <cellStyle name="超链接" xfId="968" builtinId="8" hidden="1"/>
    <cellStyle name="超链接" xfId="970" builtinId="8" hidden="1"/>
    <cellStyle name="超链接" xfId="972" builtinId="8" hidden="1"/>
    <cellStyle name="超链接" xfId="974" builtinId="8" hidden="1"/>
    <cellStyle name="超链接" xfId="976" builtinId="8" hidden="1"/>
    <cellStyle name="超链接" xfId="978" builtinId="8" hidden="1"/>
    <cellStyle name="超链接" xfId="980" builtinId="8" hidden="1"/>
    <cellStyle name="超链接" xfId="982" builtinId="8" hidden="1"/>
    <cellStyle name="超链接" xfId="984" builtinId="8" hidden="1"/>
    <cellStyle name="超链接" xfId="986" builtinId="8" hidden="1"/>
    <cellStyle name="超链接" xfId="988" builtinId="8" hidden="1"/>
    <cellStyle name="超链接" xfId="990" builtinId="8" hidden="1"/>
    <cellStyle name="超链接" xfId="992" builtinId="8" hidden="1"/>
    <cellStyle name="超链接" xfId="994" builtinId="8" hidden="1"/>
    <cellStyle name="超链接" xfId="996" builtinId="8" hidden="1"/>
    <cellStyle name="超链接" xfId="998" builtinId="8" hidden="1"/>
    <cellStyle name="超链接" xfId="1000" builtinId="8" hidden="1"/>
    <cellStyle name="超链接" xfId="1002" builtinId="8" hidden="1"/>
    <cellStyle name="超链接" xfId="1004" builtinId="8" hidden="1"/>
    <cellStyle name="超链接" xfId="1006" builtinId="8" hidden="1"/>
    <cellStyle name="超链接" xfId="1008" builtinId="8" hidden="1"/>
    <cellStyle name="超链接" xfId="1010" builtinId="8" hidden="1"/>
    <cellStyle name="超链接" xfId="1012" builtinId="8" hidden="1"/>
    <cellStyle name="超链接" xfId="1014" builtinId="8" hidden="1"/>
    <cellStyle name="超链接" xfId="1016" builtinId="8" hidden="1"/>
    <cellStyle name="超链接" xfId="1018" builtinId="8" hidden="1"/>
    <cellStyle name="超链接" xfId="1020" builtinId="8" hidden="1"/>
    <cellStyle name="超链接" xfId="1022" builtinId="8" hidden="1"/>
    <cellStyle name="超链接" xfId="1024" builtinId="8" hidden="1"/>
    <cellStyle name="超链接" xfId="1026" builtinId="8" hidden="1"/>
    <cellStyle name="超链接" xfId="1028" builtinId="8" hidden="1"/>
    <cellStyle name="超链接" xfId="1030" builtinId="8" hidden="1"/>
    <cellStyle name="超链接" xfId="1032" builtinId="8" hidden="1"/>
    <cellStyle name="超链接" xfId="1034" builtinId="8" hidden="1"/>
    <cellStyle name="超链接" xfId="1036" builtinId="8" hidden="1"/>
    <cellStyle name="超链接" xfId="1038" builtinId="8" hidden="1"/>
    <cellStyle name="超链接" xfId="1040" builtinId="8" hidden="1"/>
    <cellStyle name="超链接" xfId="1042" builtinId="8" hidden="1"/>
    <cellStyle name="超链接" xfId="1044" builtinId="8" hidden="1"/>
    <cellStyle name="超链接" xfId="1046" builtinId="8" hidden="1"/>
    <cellStyle name="超链接" xfId="1048" builtinId="8" hidden="1"/>
    <cellStyle name="超链接" xfId="1050" builtinId="8" hidden="1"/>
    <cellStyle name="超链接" xfId="1052" builtinId="8" hidden="1"/>
    <cellStyle name="超链接" xfId="1054" builtinId="8" hidden="1"/>
    <cellStyle name="超链接" xfId="1056" builtinId="8" hidden="1"/>
    <cellStyle name="超链接" xfId="1058" builtinId="8" hidden="1"/>
    <cellStyle name="超链接" xfId="1060" builtinId="8" hidden="1"/>
    <cellStyle name="超链接" xfId="1062" builtinId="8" hidden="1"/>
    <cellStyle name="超链接" xfId="1064" builtinId="8" hidden="1"/>
    <cellStyle name="超链接" xfId="1066" builtinId="8" hidden="1"/>
    <cellStyle name="超链接" xfId="1068" builtinId="8" hidden="1"/>
    <cellStyle name="超链接" xfId="1070" builtinId="8" hidden="1"/>
    <cellStyle name="超链接" xfId="1072" builtinId="8" hidden="1"/>
    <cellStyle name="超链接" xfId="1074" builtinId="8" hidden="1"/>
    <cellStyle name="超链接" xfId="1076" builtinId="8" hidden="1"/>
    <cellStyle name="超链接" xfId="1078" builtinId="8" hidden="1"/>
    <cellStyle name="超链接" xfId="1080" builtinId="8" hidden="1"/>
    <cellStyle name="超链接" xfId="1082" builtinId="8" hidden="1"/>
    <cellStyle name="好_立式水上摩托竞速赛成绩表" xfId="14"/>
    <cellStyle name="好_立式水上摩托竞速赛-竞速赛第二轮成绩表" xfId="15"/>
    <cellStyle name="好_团体接力赛成绩表" xfId="16"/>
    <cellStyle name="好_中国方程式竞速赛-竞速赛第三轮成绩表" xfId="17"/>
    <cellStyle name="好_中国方程式竞速赛总成绩表" xfId="18"/>
    <cellStyle name="好_坐式水上摩托竞速赛-竞速赛第二轮成绩表" xfId="19"/>
    <cellStyle name="好_坐式水上摩托竞速赛总成绩表" xfId="20"/>
    <cellStyle name="已访问的超链接" xfId="24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8" builtinId="9" hidden="1"/>
    <cellStyle name="已访问的超链接" xfId="80" builtinId="9" hidden="1"/>
    <cellStyle name="已访问的超链接" xfId="82" builtinId="9" hidden="1"/>
    <cellStyle name="已访问的超链接" xfId="84" builtinId="9" hidden="1"/>
    <cellStyle name="已访问的超链接" xfId="86" builtinId="9" hidden="1"/>
    <cellStyle name="已访问的超链接" xfId="88" builtinId="9" hidden="1"/>
    <cellStyle name="已访问的超链接" xfId="90" builtinId="9" hidden="1"/>
    <cellStyle name="已访问的超链接" xfId="92" builtinId="9" hidden="1"/>
    <cellStyle name="已访问的超链接" xfId="94" builtinId="9" hidden="1"/>
    <cellStyle name="已访问的超链接" xfId="96" builtinId="9" hidden="1"/>
    <cellStyle name="已访问的超链接" xfId="98" builtinId="9" hidden="1"/>
    <cellStyle name="已访问的超链接" xfId="100" builtinId="9" hidden="1"/>
    <cellStyle name="已访问的超链接" xfId="102" builtinId="9" hidden="1"/>
    <cellStyle name="已访问的超链接" xfId="104" builtinId="9" hidden="1"/>
    <cellStyle name="已访问的超链接" xfId="106" builtinId="9" hidden="1"/>
    <cellStyle name="已访问的超链接" xfId="108" builtinId="9" hidden="1"/>
    <cellStyle name="已访问的超链接" xfId="110" builtinId="9" hidden="1"/>
    <cellStyle name="已访问的超链接" xfId="112" builtinId="9" hidden="1"/>
    <cellStyle name="已访问的超链接" xfId="114" builtinId="9" hidden="1"/>
    <cellStyle name="已访问的超链接" xfId="116" builtinId="9" hidden="1"/>
    <cellStyle name="已访问的超链接" xfId="118" builtinId="9" hidden="1"/>
    <cellStyle name="已访问的超链接" xfId="120" builtinId="9" hidden="1"/>
    <cellStyle name="已访问的超链接" xfId="122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8" builtinId="9" hidden="1"/>
    <cellStyle name="已访问的超链接" xfId="170" builtinId="9" hidden="1"/>
    <cellStyle name="已访问的超链接" xfId="172" builtinId="9" hidden="1"/>
    <cellStyle name="已访问的超链接" xfId="174" builtinId="9" hidden="1"/>
    <cellStyle name="已访问的超链接" xfId="176" builtinId="9" hidden="1"/>
    <cellStyle name="已访问的超链接" xfId="178" builtinId="9" hidden="1"/>
    <cellStyle name="已访问的超链接" xfId="180" builtinId="9" hidden="1"/>
    <cellStyle name="已访问的超链接" xfId="182" builtinId="9" hidden="1"/>
    <cellStyle name="已访问的超链接" xfId="184" builtinId="9" hidden="1"/>
    <cellStyle name="已访问的超链接" xfId="186" builtinId="9" hidden="1"/>
    <cellStyle name="已访问的超链接" xfId="188" builtinId="9" hidden="1"/>
    <cellStyle name="已访问的超链接" xfId="190" builtinId="9" hidden="1"/>
    <cellStyle name="已访问的超链接" xfId="192" builtinId="9" hidden="1"/>
    <cellStyle name="已访问的超链接" xfId="194" builtinId="9" hidden="1"/>
    <cellStyle name="已访问的超链接" xfId="196" builtinId="9" hidden="1"/>
    <cellStyle name="已访问的超链接" xfId="198" builtinId="9" hidden="1"/>
    <cellStyle name="已访问的超链接" xfId="200" builtinId="9" hidden="1"/>
    <cellStyle name="已访问的超链接" xfId="202" builtinId="9" hidden="1"/>
    <cellStyle name="已访问的超链接" xfId="204" builtinId="9" hidden="1"/>
    <cellStyle name="已访问的超链接" xfId="206" builtinId="9" hidden="1"/>
    <cellStyle name="已访问的超链接" xfId="208" builtinId="9" hidden="1"/>
    <cellStyle name="已访问的超链接" xfId="210" builtinId="9" hidden="1"/>
    <cellStyle name="已访问的超链接" xfId="212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2" builtinId="9" hidden="1"/>
    <cellStyle name="已访问的超链接" xfId="354" builtinId="9" hidden="1"/>
    <cellStyle name="已访问的超链接" xfId="356" builtinId="9" hidden="1"/>
    <cellStyle name="已访问的超链接" xfId="358" builtinId="9" hidden="1"/>
    <cellStyle name="已访问的超链接" xfId="360" builtinId="9" hidden="1"/>
    <cellStyle name="已访问的超链接" xfId="362" builtinId="9" hidden="1"/>
    <cellStyle name="已访问的超链接" xfId="364" builtinId="9" hidden="1"/>
    <cellStyle name="已访问的超链接" xfId="366" builtinId="9" hidden="1"/>
    <cellStyle name="已访问的超链接" xfId="368" builtinId="9" hidden="1"/>
    <cellStyle name="已访问的超链接" xfId="370" builtinId="9" hidden="1"/>
    <cellStyle name="已访问的超链接" xfId="372" builtinId="9" hidden="1"/>
    <cellStyle name="已访问的超链接" xfId="374" builtinId="9" hidden="1"/>
    <cellStyle name="已访问的超链接" xfId="376" builtinId="9" hidden="1"/>
    <cellStyle name="已访问的超链接" xfId="378" builtinId="9" hidden="1"/>
    <cellStyle name="已访问的超链接" xfId="380" builtinId="9" hidden="1"/>
    <cellStyle name="已访问的超链接" xfId="382" builtinId="9" hidden="1"/>
    <cellStyle name="已访问的超链接" xfId="384" builtinId="9" hidden="1"/>
    <cellStyle name="已访问的超链接" xfId="386" builtinId="9" hidden="1"/>
    <cellStyle name="已访问的超链接" xfId="388" builtinId="9" hidden="1"/>
    <cellStyle name="已访问的超链接" xfId="390" builtinId="9" hidden="1"/>
    <cellStyle name="已访问的超链接" xfId="392" builtinId="9" hidden="1"/>
    <cellStyle name="已访问的超链接" xfId="394" builtinId="9" hidden="1"/>
    <cellStyle name="已访问的超链接" xfId="396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6" builtinId="9" hidden="1"/>
    <cellStyle name="已访问的超链接" xfId="448" builtinId="9" hidden="1"/>
    <cellStyle name="已访问的超链接" xfId="450" builtinId="9" hidden="1"/>
    <cellStyle name="已访问的超链接" xfId="452" builtinId="9" hidden="1"/>
    <cellStyle name="已访问的超链接" xfId="454" builtinId="9" hidden="1"/>
    <cellStyle name="已访问的超链接" xfId="456" builtinId="9" hidden="1"/>
    <cellStyle name="已访问的超链接" xfId="458" builtinId="9" hidden="1"/>
    <cellStyle name="已访问的超链接" xfId="460" builtinId="9" hidden="1"/>
    <cellStyle name="已访问的超链接" xfId="462" builtinId="9" hidden="1"/>
    <cellStyle name="已访问的超链接" xfId="464" builtinId="9" hidden="1"/>
    <cellStyle name="已访问的超链接" xfId="466" builtinId="9" hidden="1"/>
    <cellStyle name="已访问的超链接" xfId="468" builtinId="9" hidden="1"/>
    <cellStyle name="已访问的超链接" xfId="470" builtinId="9" hidden="1"/>
    <cellStyle name="已访问的超链接" xfId="472" builtinId="9" hidden="1"/>
    <cellStyle name="已访问的超链接" xfId="474" builtinId="9" hidden="1"/>
    <cellStyle name="已访问的超链接" xfId="476" builtinId="9" hidden="1"/>
    <cellStyle name="已访问的超链接" xfId="478" builtinId="9" hidden="1"/>
    <cellStyle name="已访问的超链接" xfId="480" builtinId="9" hidden="1"/>
    <cellStyle name="已访问的超链接" xfId="482" builtinId="9" hidden="1"/>
    <cellStyle name="已访问的超链接" xfId="484" builtinId="9" hidden="1"/>
    <cellStyle name="已访问的超链接" xfId="486" builtinId="9" hidden="1"/>
    <cellStyle name="已访问的超链接" xfId="488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  <cellStyle name="已访问的超链接" xfId="541" builtinId="9" hidden="1"/>
    <cellStyle name="已访问的超链接" xfId="543" builtinId="9" hidden="1"/>
    <cellStyle name="已访问的超链接" xfId="545" builtinId="9" hidden="1"/>
    <cellStyle name="已访问的超链接" xfId="547" builtinId="9" hidden="1"/>
    <cellStyle name="已访问的超链接" xfId="549" builtinId="9" hidden="1"/>
    <cellStyle name="已访问的超链接" xfId="551" builtinId="9" hidden="1"/>
    <cellStyle name="已访问的超链接" xfId="553" builtinId="9" hidden="1"/>
    <cellStyle name="已访问的超链接" xfId="555" builtinId="9" hidden="1"/>
    <cellStyle name="已访问的超链接" xfId="557" builtinId="9" hidden="1"/>
    <cellStyle name="已访问的超链接" xfId="559" builtinId="9" hidden="1"/>
    <cellStyle name="已访问的超链接" xfId="561" builtinId="9" hidden="1"/>
    <cellStyle name="已访问的超链接" xfId="563" builtinId="9" hidden="1"/>
    <cellStyle name="已访问的超链接" xfId="565" builtinId="9" hidden="1"/>
    <cellStyle name="已访问的超链接" xfId="567" builtinId="9" hidden="1"/>
    <cellStyle name="已访问的超链接" xfId="569" builtinId="9" hidden="1"/>
    <cellStyle name="已访问的超链接" xfId="571" builtinId="9" hidden="1"/>
    <cellStyle name="已访问的超链接" xfId="573" builtinId="9" hidden="1"/>
    <cellStyle name="已访问的超链接" xfId="575" builtinId="9" hidden="1"/>
    <cellStyle name="已访问的超链接" xfId="577" builtinId="9" hidden="1"/>
    <cellStyle name="已访问的超链接" xfId="579" builtinId="9" hidden="1"/>
    <cellStyle name="已访问的超链接" xfId="580" builtinId="9" hidden="1"/>
    <cellStyle name="已访问的超链接" xfId="582" builtinId="9" hidden="1"/>
    <cellStyle name="已访问的超链接" xfId="584" builtinId="9" hidden="1"/>
    <cellStyle name="已访问的超链接" xfId="586" builtinId="9" hidden="1"/>
    <cellStyle name="已访问的超链接" xfId="588" builtinId="9" hidden="1"/>
    <cellStyle name="已访问的超链接" xfId="590" builtinId="9" hidden="1"/>
    <cellStyle name="已访问的超链接" xfId="592" builtinId="9" hidden="1"/>
    <cellStyle name="已访问的超链接" xfId="594" builtinId="9" hidden="1"/>
    <cellStyle name="已访问的超链接" xfId="596" builtinId="9" hidden="1"/>
    <cellStyle name="已访问的超链接" xfId="598" builtinId="9" hidden="1"/>
    <cellStyle name="已访问的超链接" xfId="600" builtinId="9" hidden="1"/>
    <cellStyle name="已访问的超链接" xfId="602" builtinId="9" hidden="1"/>
    <cellStyle name="已访问的超链接" xfId="604" builtinId="9" hidden="1"/>
    <cellStyle name="已访问的超链接" xfId="606" builtinId="9" hidden="1"/>
    <cellStyle name="已访问的超链接" xfId="608" builtinId="9" hidden="1"/>
    <cellStyle name="已访问的超链接" xfId="610" builtinId="9" hidden="1"/>
    <cellStyle name="已访问的超链接" xfId="612" builtinId="9" hidden="1"/>
    <cellStyle name="已访问的超链接" xfId="614" builtinId="9" hidden="1"/>
    <cellStyle name="已访问的超链接" xfId="616" builtinId="9" hidden="1"/>
    <cellStyle name="已访问的超链接" xfId="618" builtinId="9" hidden="1"/>
    <cellStyle name="已访问的超链接" xfId="620" builtinId="9" hidden="1"/>
    <cellStyle name="已访问的超链接" xfId="622" builtinId="9" hidden="1"/>
    <cellStyle name="已访问的超链接" xfId="624" builtinId="9" hidden="1"/>
    <cellStyle name="已访问的超链接" xfId="625" builtinId="9" hidden="1"/>
    <cellStyle name="已访问的超链接" xfId="627" builtinId="9" hidden="1"/>
    <cellStyle name="已访问的超链接" xfId="629" builtinId="9" hidden="1"/>
    <cellStyle name="已访问的超链接" xfId="631" builtinId="9" hidden="1"/>
    <cellStyle name="已访问的超链接" xfId="633" builtinId="9" hidden="1"/>
    <cellStyle name="已访问的超链接" xfId="635" builtinId="9" hidden="1"/>
    <cellStyle name="已访问的超链接" xfId="637" builtinId="9" hidden="1"/>
    <cellStyle name="已访问的超链接" xfId="639" builtinId="9" hidden="1"/>
    <cellStyle name="已访问的超链接" xfId="641" builtinId="9" hidden="1"/>
    <cellStyle name="已访问的超链接" xfId="643" builtinId="9" hidden="1"/>
    <cellStyle name="已访问的超链接" xfId="645" builtinId="9" hidden="1"/>
    <cellStyle name="已访问的超链接" xfId="647" builtinId="9" hidden="1"/>
    <cellStyle name="已访问的超链接" xfId="649" builtinId="9" hidden="1"/>
    <cellStyle name="已访问的超链接" xfId="651" builtinId="9" hidden="1"/>
    <cellStyle name="已访问的超链接" xfId="653" builtinId="9" hidden="1"/>
    <cellStyle name="已访问的超链接" xfId="655" builtinId="9" hidden="1"/>
    <cellStyle name="已访问的超链接" xfId="657" builtinId="9" hidden="1"/>
    <cellStyle name="已访问的超链接" xfId="659" builtinId="9" hidden="1"/>
    <cellStyle name="已访问的超链接" xfId="661" builtinId="9" hidden="1"/>
    <cellStyle name="已访问的超链接" xfId="663" builtinId="9" hidden="1"/>
    <cellStyle name="已访问的超链接" xfId="665" builtinId="9" hidden="1"/>
    <cellStyle name="已访问的超链接" xfId="667" builtinId="9" hidden="1"/>
    <cellStyle name="已访问的超链接" xfId="669" builtinId="9" hidden="1"/>
    <cellStyle name="已访问的超链接" xfId="672" builtinId="9" hidden="1"/>
    <cellStyle name="已访问的超链接" xfId="674" builtinId="9" hidden="1"/>
    <cellStyle name="已访问的超链接" xfId="676" builtinId="9" hidden="1"/>
    <cellStyle name="已访问的超链接" xfId="678" builtinId="9" hidden="1"/>
    <cellStyle name="已访问的超链接" xfId="680" builtinId="9" hidden="1"/>
    <cellStyle name="已访问的超链接" xfId="682" builtinId="9" hidden="1"/>
    <cellStyle name="已访问的超链接" xfId="684" builtinId="9" hidden="1"/>
    <cellStyle name="已访问的超链接" xfId="686" builtinId="9" hidden="1"/>
    <cellStyle name="已访问的超链接" xfId="688" builtinId="9" hidden="1"/>
    <cellStyle name="已访问的超链接" xfId="690" builtinId="9" hidden="1"/>
    <cellStyle name="已访问的超链接" xfId="692" builtinId="9" hidden="1"/>
    <cellStyle name="已访问的超链接" xfId="694" builtinId="9" hidden="1"/>
    <cellStyle name="已访问的超链接" xfId="696" builtinId="9" hidden="1"/>
    <cellStyle name="已访问的超链接" xfId="698" builtinId="9" hidden="1"/>
    <cellStyle name="已访问的超链接" xfId="700" builtinId="9" hidden="1"/>
    <cellStyle name="已访问的超链接" xfId="702" builtinId="9" hidden="1"/>
    <cellStyle name="已访问的超链接" xfId="704" builtinId="9" hidden="1"/>
    <cellStyle name="已访问的超链接" xfId="706" builtinId="9" hidden="1"/>
    <cellStyle name="已访问的超链接" xfId="708" builtinId="9" hidden="1"/>
    <cellStyle name="已访问的超链接" xfId="710" builtinId="9" hidden="1"/>
    <cellStyle name="已访问的超链接" xfId="712" builtinId="9" hidden="1"/>
    <cellStyle name="已访问的超链接" xfId="714" builtinId="9" hidden="1"/>
    <cellStyle name="已访问的超链接" xfId="716" builtinId="9" hidden="1"/>
    <cellStyle name="已访问的超链接" xfId="717" builtinId="9" hidden="1"/>
    <cellStyle name="已访问的超链接" xfId="719" builtinId="9" hidden="1"/>
    <cellStyle name="已访问的超链接" xfId="721" builtinId="9" hidden="1"/>
    <cellStyle name="已访问的超链接" xfId="723" builtinId="9" hidden="1"/>
    <cellStyle name="已访问的超链接" xfId="725" builtinId="9" hidden="1"/>
    <cellStyle name="已访问的超链接" xfId="727" builtinId="9" hidden="1"/>
    <cellStyle name="已访问的超链接" xfId="729" builtinId="9" hidden="1"/>
    <cellStyle name="已访问的超链接" xfId="731" builtinId="9" hidden="1"/>
    <cellStyle name="已访问的超链接" xfId="733" builtinId="9" hidden="1"/>
    <cellStyle name="已访问的超链接" xfId="735" builtinId="9" hidden="1"/>
    <cellStyle name="已访问的超链接" xfId="737" builtinId="9" hidden="1"/>
    <cellStyle name="已访问的超链接" xfId="739" builtinId="9" hidden="1"/>
    <cellStyle name="已访问的超链接" xfId="741" builtinId="9" hidden="1"/>
    <cellStyle name="已访问的超链接" xfId="743" builtinId="9" hidden="1"/>
    <cellStyle name="已访问的超链接" xfId="745" builtinId="9" hidden="1"/>
    <cellStyle name="已访问的超链接" xfId="747" builtinId="9" hidden="1"/>
    <cellStyle name="已访问的超链接" xfId="749" builtinId="9" hidden="1"/>
    <cellStyle name="已访问的超链接" xfId="751" builtinId="9" hidden="1"/>
    <cellStyle name="已访问的超链接" xfId="753" builtinId="9" hidden="1"/>
    <cellStyle name="已访问的超链接" xfId="755" builtinId="9" hidden="1"/>
    <cellStyle name="已访问的超链接" xfId="757" builtinId="9" hidden="1"/>
    <cellStyle name="已访问的超链接" xfId="759" builtinId="9" hidden="1"/>
    <cellStyle name="已访问的超链接" xfId="761" builtinId="9" hidden="1"/>
    <cellStyle name="已访问的超链接" xfId="762" builtinId="9" hidden="1"/>
    <cellStyle name="已访问的超链接" xfId="764" builtinId="9" hidden="1"/>
    <cellStyle name="已访问的超链接" xfId="766" builtinId="9" hidden="1"/>
    <cellStyle name="已访问的超链接" xfId="768" builtinId="9" hidden="1"/>
    <cellStyle name="已访问的超链接" xfId="770" builtinId="9" hidden="1"/>
    <cellStyle name="已访问的超链接" xfId="772" builtinId="9" hidden="1"/>
    <cellStyle name="已访问的超链接" xfId="774" builtinId="9" hidden="1"/>
    <cellStyle name="已访问的超链接" xfId="776" builtinId="9" hidden="1"/>
    <cellStyle name="已访问的超链接" xfId="778" builtinId="9" hidden="1"/>
    <cellStyle name="已访问的超链接" xfId="780" builtinId="9" hidden="1"/>
    <cellStyle name="已访问的超链接" xfId="782" builtinId="9" hidden="1"/>
    <cellStyle name="已访问的超链接" xfId="784" builtinId="9" hidden="1"/>
    <cellStyle name="已访问的超链接" xfId="786" builtinId="9" hidden="1"/>
    <cellStyle name="已访问的超链接" xfId="788" builtinId="9" hidden="1"/>
    <cellStyle name="已访问的超链接" xfId="790" builtinId="9" hidden="1"/>
    <cellStyle name="已访问的超链接" xfId="792" builtinId="9" hidden="1"/>
    <cellStyle name="已访问的超链接" xfId="794" builtinId="9" hidden="1"/>
    <cellStyle name="已访问的超链接" xfId="796" builtinId="9" hidden="1"/>
    <cellStyle name="已访问的超链接" xfId="798" builtinId="9" hidden="1"/>
    <cellStyle name="已访问的超链接" xfId="800" builtinId="9" hidden="1"/>
    <cellStyle name="已访问的超链接" xfId="802" builtinId="9" hidden="1"/>
    <cellStyle name="已访问的超链接" xfId="804" builtinId="9" hidden="1"/>
    <cellStyle name="已访问的超链接" xfId="806" builtinId="9" hidden="1"/>
    <cellStyle name="已访问的超链接" xfId="807" builtinId="9" hidden="1"/>
    <cellStyle name="已访问的超链接" xfId="809" builtinId="9" hidden="1"/>
    <cellStyle name="已访问的超链接" xfId="811" builtinId="9" hidden="1"/>
    <cellStyle name="已访问的超链接" xfId="813" builtinId="9" hidden="1"/>
    <cellStyle name="已访问的超链接" xfId="815" builtinId="9" hidden="1"/>
    <cellStyle name="已访问的超链接" xfId="817" builtinId="9" hidden="1"/>
    <cellStyle name="已访问的超链接" xfId="819" builtinId="9" hidden="1"/>
    <cellStyle name="已访问的超链接" xfId="821" builtinId="9" hidden="1"/>
    <cellStyle name="已访问的超链接" xfId="823" builtinId="9" hidden="1"/>
    <cellStyle name="已访问的超链接" xfId="825" builtinId="9" hidden="1"/>
    <cellStyle name="已访问的超链接" xfId="827" builtinId="9" hidden="1"/>
    <cellStyle name="已访问的超链接" xfId="829" builtinId="9" hidden="1"/>
    <cellStyle name="已访问的超链接" xfId="831" builtinId="9" hidden="1"/>
    <cellStyle name="已访问的超链接" xfId="833" builtinId="9" hidden="1"/>
    <cellStyle name="已访问的超链接" xfId="835" builtinId="9" hidden="1"/>
    <cellStyle name="已访问的超链接" xfId="837" builtinId="9" hidden="1"/>
    <cellStyle name="已访问的超链接" xfId="839" builtinId="9" hidden="1"/>
    <cellStyle name="已访问的超链接" xfId="841" builtinId="9" hidden="1"/>
    <cellStyle name="已访问的超链接" xfId="843" builtinId="9" hidden="1"/>
    <cellStyle name="已访问的超链接" xfId="845" builtinId="9" hidden="1"/>
    <cellStyle name="已访问的超链接" xfId="847" builtinId="9" hidden="1"/>
    <cellStyle name="已访问的超链接" xfId="849" builtinId="9" hidden="1"/>
    <cellStyle name="已访问的超链接" xfId="851" builtinId="9" hidden="1"/>
    <cellStyle name="已访问的超链接" xfId="854" builtinId="9" hidden="1"/>
    <cellStyle name="已访问的超链接" xfId="856" builtinId="9" hidden="1"/>
    <cellStyle name="已访问的超链接" xfId="858" builtinId="9" hidden="1"/>
    <cellStyle name="已访问的超链接" xfId="860" builtinId="9" hidden="1"/>
    <cellStyle name="已访问的超链接" xfId="862" builtinId="9" hidden="1"/>
    <cellStyle name="已访问的超链接" xfId="864" builtinId="9" hidden="1"/>
    <cellStyle name="已访问的超链接" xfId="866" builtinId="9" hidden="1"/>
    <cellStyle name="已访问的超链接" xfId="868" builtinId="9" hidden="1"/>
    <cellStyle name="已访问的超链接" xfId="870" builtinId="9" hidden="1"/>
    <cellStyle name="已访问的超链接" xfId="872" builtinId="9" hidden="1"/>
    <cellStyle name="已访问的超链接" xfId="874" builtinId="9" hidden="1"/>
    <cellStyle name="已访问的超链接" xfId="876" builtinId="9" hidden="1"/>
    <cellStyle name="已访问的超链接" xfId="879" builtinId="9" hidden="1"/>
    <cellStyle name="已访问的超链接" xfId="881" builtinId="9" hidden="1"/>
    <cellStyle name="已访问的超链接" xfId="883" builtinId="9" hidden="1"/>
    <cellStyle name="已访问的超链接" xfId="885" builtinId="9" hidden="1"/>
    <cellStyle name="已访问的超链接" xfId="887" builtinId="9" hidden="1"/>
    <cellStyle name="已访问的超链接" xfId="889" builtinId="9" hidden="1"/>
    <cellStyle name="已访问的超链接" xfId="891" builtinId="9" hidden="1"/>
    <cellStyle name="已访问的超链接" xfId="893" builtinId="9" hidden="1"/>
    <cellStyle name="已访问的超链接" xfId="895" builtinId="9" hidden="1"/>
    <cellStyle name="已访问的超链接" xfId="897" builtinId="9" hidden="1"/>
    <cellStyle name="已访问的超链接" xfId="899" builtinId="9" hidden="1"/>
    <cellStyle name="已访问的超链接" xfId="901" builtinId="9" hidden="1"/>
    <cellStyle name="已访问的超链接" xfId="903" builtinId="9" hidden="1"/>
    <cellStyle name="已访问的超链接" xfId="905" builtinId="9" hidden="1"/>
    <cellStyle name="已访问的超链接" xfId="907" builtinId="9" hidden="1"/>
    <cellStyle name="已访问的超链接" xfId="909" builtinId="9" hidden="1"/>
    <cellStyle name="已访问的超链接" xfId="911" builtinId="9" hidden="1"/>
    <cellStyle name="已访问的超链接" xfId="913" builtinId="9" hidden="1"/>
    <cellStyle name="已访问的超链接" xfId="915" builtinId="9" hidden="1"/>
    <cellStyle name="已访问的超链接" xfId="917" builtinId="9" hidden="1"/>
    <cellStyle name="已访问的超链接" xfId="919" builtinId="9" hidden="1"/>
    <cellStyle name="已访问的超链接" xfId="921" builtinId="9" hidden="1"/>
    <cellStyle name="已访问的超链接" xfId="923" builtinId="9" hidden="1"/>
    <cellStyle name="已访问的超链接" xfId="925" builtinId="9" hidden="1"/>
    <cellStyle name="已访问的超链接" xfId="927" builtinId="9" hidden="1"/>
    <cellStyle name="已访问的超链接" xfId="929" builtinId="9" hidden="1"/>
    <cellStyle name="已访问的超链接" xfId="931" builtinId="9" hidden="1"/>
    <cellStyle name="已访问的超链接" xfId="933" builtinId="9" hidden="1"/>
    <cellStyle name="已访问的超链接" xfId="935" builtinId="9" hidden="1"/>
    <cellStyle name="已访问的超链接" xfId="937" builtinId="9" hidden="1"/>
    <cellStyle name="已访问的超链接" xfId="939" builtinId="9" hidden="1"/>
    <cellStyle name="已访问的超链接" xfId="941" builtinId="9" hidden="1"/>
    <cellStyle name="已访问的超链接" xfId="943" builtinId="9" hidden="1"/>
    <cellStyle name="已访问的超链接" xfId="945" builtinId="9" hidden="1"/>
    <cellStyle name="已访问的超链接" xfId="947" builtinId="9" hidden="1"/>
    <cellStyle name="已访问的超链接" xfId="949" builtinId="9" hidden="1"/>
    <cellStyle name="已访问的超链接" xfId="951" builtinId="9" hidden="1"/>
    <cellStyle name="已访问的超链接" xfId="953" builtinId="9" hidden="1"/>
    <cellStyle name="已访问的超链接" xfId="955" builtinId="9" hidden="1"/>
    <cellStyle name="已访问的超链接" xfId="957" builtinId="9" hidden="1"/>
    <cellStyle name="已访问的超链接" xfId="959" builtinId="9" hidden="1"/>
    <cellStyle name="已访问的超链接" xfId="961" builtinId="9" hidden="1"/>
    <cellStyle name="已访问的超链接" xfId="963" builtinId="9" hidden="1"/>
    <cellStyle name="已访问的超链接" xfId="965" builtinId="9" hidden="1"/>
    <cellStyle name="已访问的超链接" xfId="967" builtinId="9" hidden="1"/>
    <cellStyle name="已访问的超链接" xfId="969" builtinId="9" hidden="1"/>
    <cellStyle name="已访问的超链接" xfId="971" builtinId="9" hidden="1"/>
    <cellStyle name="已访问的超链接" xfId="973" builtinId="9" hidden="1"/>
    <cellStyle name="已访问的超链接" xfId="975" builtinId="9" hidden="1"/>
    <cellStyle name="已访问的超链接" xfId="977" builtinId="9" hidden="1"/>
    <cellStyle name="已访问的超链接" xfId="979" builtinId="9" hidden="1"/>
    <cellStyle name="已访问的超链接" xfId="981" builtinId="9" hidden="1"/>
    <cellStyle name="已访问的超链接" xfId="983" builtinId="9" hidden="1"/>
    <cellStyle name="已访问的超链接" xfId="985" builtinId="9" hidden="1"/>
    <cellStyle name="已访问的超链接" xfId="987" builtinId="9" hidden="1"/>
    <cellStyle name="已访问的超链接" xfId="989" builtinId="9" hidden="1"/>
    <cellStyle name="已访问的超链接" xfId="991" builtinId="9" hidden="1"/>
    <cellStyle name="已访问的超链接" xfId="993" builtinId="9" hidden="1"/>
    <cellStyle name="已访问的超链接" xfId="995" builtinId="9" hidden="1"/>
    <cellStyle name="已访问的超链接" xfId="997" builtinId="9" hidden="1"/>
    <cellStyle name="已访问的超链接" xfId="999" builtinId="9" hidden="1"/>
    <cellStyle name="已访问的超链接" xfId="1001" builtinId="9" hidden="1"/>
    <cellStyle name="已访问的超链接" xfId="1003" builtinId="9" hidden="1"/>
    <cellStyle name="已访问的超链接" xfId="1005" builtinId="9" hidden="1"/>
    <cellStyle name="已访问的超链接" xfId="1007" builtinId="9" hidden="1"/>
    <cellStyle name="已访问的超链接" xfId="1009" builtinId="9" hidden="1"/>
    <cellStyle name="已访问的超链接" xfId="1011" builtinId="9" hidden="1"/>
    <cellStyle name="已访问的超链接" xfId="1013" builtinId="9" hidden="1"/>
    <cellStyle name="已访问的超链接" xfId="1015" builtinId="9" hidden="1"/>
    <cellStyle name="已访问的超链接" xfId="1017" builtinId="9" hidden="1"/>
    <cellStyle name="已访问的超链接" xfId="1019" builtinId="9" hidden="1"/>
    <cellStyle name="已访问的超链接" xfId="1021" builtinId="9" hidden="1"/>
    <cellStyle name="已访问的超链接" xfId="1023" builtinId="9" hidden="1"/>
    <cellStyle name="已访问的超链接" xfId="1025" builtinId="9" hidden="1"/>
    <cellStyle name="已访问的超链接" xfId="1027" builtinId="9" hidden="1"/>
    <cellStyle name="已访问的超链接" xfId="1029" builtinId="9" hidden="1"/>
    <cellStyle name="已访问的超链接" xfId="1031" builtinId="9" hidden="1"/>
    <cellStyle name="已访问的超链接" xfId="1033" builtinId="9" hidden="1"/>
    <cellStyle name="已访问的超链接" xfId="1035" builtinId="9" hidden="1"/>
    <cellStyle name="已访问的超链接" xfId="1037" builtinId="9" hidden="1"/>
    <cellStyle name="已访问的超链接" xfId="1039" builtinId="9" hidden="1"/>
    <cellStyle name="已访问的超链接" xfId="1041" builtinId="9" hidden="1"/>
    <cellStyle name="已访问的超链接" xfId="1043" builtinId="9" hidden="1"/>
    <cellStyle name="已访问的超链接" xfId="1045" builtinId="9" hidden="1"/>
    <cellStyle name="已访问的超链接" xfId="1047" builtinId="9" hidden="1"/>
    <cellStyle name="已访问的超链接" xfId="1049" builtinId="9" hidden="1"/>
    <cellStyle name="已访问的超链接" xfId="1051" builtinId="9" hidden="1"/>
    <cellStyle name="已访问的超链接" xfId="1053" builtinId="9" hidden="1"/>
    <cellStyle name="已访问的超链接" xfId="1055" builtinId="9" hidden="1"/>
    <cellStyle name="已访问的超链接" xfId="1057" builtinId="9" hidden="1"/>
    <cellStyle name="已访问的超链接" xfId="1059" builtinId="9" hidden="1"/>
    <cellStyle name="已访问的超链接" xfId="1061" builtinId="9" hidden="1"/>
    <cellStyle name="已访问的超链接" xfId="1063" builtinId="9" hidden="1"/>
    <cellStyle name="已访问的超链接" xfId="1065" builtinId="9" hidden="1"/>
    <cellStyle name="已访问的超链接" xfId="1067" builtinId="9" hidden="1"/>
    <cellStyle name="已访问的超链接" xfId="1069" builtinId="9" hidden="1"/>
    <cellStyle name="已访问的超链接" xfId="1071" builtinId="9" hidden="1"/>
    <cellStyle name="已访问的超链接" xfId="1073" builtinId="9" hidden="1"/>
    <cellStyle name="已访问的超链接" xfId="1075" builtinId="9" hidden="1"/>
    <cellStyle name="已访问的超链接" xfId="1077" builtinId="9" hidden="1"/>
    <cellStyle name="已访问的超链接" xfId="1079" builtinId="9" hidden="1"/>
    <cellStyle name="已访问的超链接" xfId="1081" builtinId="9" hidden="1"/>
    <cellStyle name="已访问的超链接" xfId="1083" builtinId="9" hidden="1"/>
  </cellStyles>
  <dxfs count="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numFmt numFmtId="0" formatCode="General"/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宋体"/>
        <scheme val="minor"/>
      </font>
      <numFmt numFmtId="0" formatCode="General"/>
      <alignment horizont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汉仪旗黑-55"/>
        <scheme val="none"/>
      </font>
      <alignment horizontal="left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  <scheme val="minor"/>
      </font>
    </dxf>
    <dxf>
      <font>
        <strike val="0"/>
        <outline val="0"/>
        <shadow val="0"/>
        <u val="none"/>
        <vertAlign val="baseline"/>
        <sz val="11"/>
        <name val="宋体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SimSun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numFmt numFmtId="0" formatCode="General"/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汉仪旗黑-55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name val="宋体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left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宋体"/>
        <scheme val="minor"/>
      </font>
    </dxf>
    <dxf>
      <font>
        <strike val="0"/>
        <outline val="0"/>
        <shadow val="0"/>
        <u val="none"/>
        <vertAlign val="baseline"/>
        <sz val="11"/>
        <name val="汉仪旗黑-55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SimSun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numFmt numFmtId="1" formatCode="0"/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numFmt numFmtId="1" formatCode="0"/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numFmt numFmtId="1" formatCode="0"/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numFmt numFmtId="1" formatCode="0"/>
      <alignment horizont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numFmt numFmtId="0" formatCode="General"/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numFmt numFmtId="0" formatCode="General"/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numFmt numFmtId="1" formatCode="0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numFmt numFmtId="1" formatCode="0"/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numFmt numFmtId="0" formatCode="General"/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numFmt numFmtId="0" formatCode="General"/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numFmt numFmtId="1" formatCode="0"/>
      <alignment horizont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numFmt numFmtId="0" formatCode="General"/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numFmt numFmtId="0" formatCode="General"/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  <name val="SimSu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numFmt numFmtId="1" formatCode="0"/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numFmt numFmtId="176" formatCode="0_);[Red]\(0\)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numFmt numFmtId="1" formatCode="0"/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SimSun"/>
        <scheme val="none"/>
      </font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宋体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</dxf>
    <dxf>
      <border outline="0">
        <left style="medium">
          <color auto="1"/>
        </left>
        <top style="medium">
          <color auto="1"/>
        </top>
      </border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numFmt numFmtId="1" formatCode="0"/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SimSun"/>
        <scheme val="none"/>
      </font>
      <alignment horizontal="center" vertical="center" textRotation="0" wrapText="1" indent="0" relativeIndent="255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表2" displayName="表2" ref="A3:F33" totalsRowShown="0" headerRowDxfId="96" dataDxfId="95">
  <autoFilter ref="A3:F33">
    <filterColumn colId="5"/>
  </autoFilter>
  <sortState ref="A4:F33">
    <sortCondition descending="1" ref="D3:D33"/>
  </sortState>
  <tableColumns count="6">
    <tableColumn id="1" name="排名" dataDxfId="94" dataCellStyle="常规 4"/>
    <tableColumn id="2" name="姓名" dataDxfId="93" dataCellStyle="常规 4"/>
    <tableColumn id="4" name="代表单位" dataDxfId="92" dataCellStyle="常规 4"/>
    <tableColumn id="5" name="当前积分" dataDxfId="91">
      <calculatedColumnFormula>SUM(表2[[#This Row],[起始积分]:[R1]])</calculatedColumnFormula>
    </tableColumn>
    <tableColumn id="7" name="起始积分" dataDxfId="90"/>
    <tableColumn id="3" name="R1" dataDxfId="89" dataCellStyle="常规 4"/>
  </tableColumns>
  <tableStyleInfo name="TableStyleLight2" showFirstColumn="0" showLastColumn="0" showRowStripes="1" showColumnStripes="0"/>
</table>
</file>

<file path=xl/tables/table10.xml><?xml version="1.0" encoding="utf-8"?>
<table xmlns="http://schemas.openxmlformats.org/spreadsheetml/2006/main" id="10" name="表10" displayName="表10" ref="A3:F37" totalsRowShown="0" headerRowDxfId="22" dataDxfId="21">
  <autoFilter ref="A3:F37">
    <filterColumn colId="5"/>
  </autoFilter>
  <sortState ref="A4:F37">
    <sortCondition descending="1" ref="D3:D37"/>
  </sortState>
  <tableColumns count="6">
    <tableColumn id="1" name="排名" dataDxfId="20"/>
    <tableColumn id="2" name="姓名" dataDxfId="19"/>
    <tableColumn id="4" name="代表队" dataDxfId="18"/>
    <tableColumn id="6" name="当前积分" dataDxfId="17">
      <calculatedColumnFormula>SUM(表10[[#This Row],[起始积分]:[R1]])</calculatedColumnFormula>
    </tableColumn>
    <tableColumn id="11" name="起始积分" dataDxfId="16"/>
    <tableColumn id="3" name="R1" dataDxfId="15"/>
  </tableColumns>
  <tableStyleInfo name="TableStyleLight2" showFirstColumn="0" showLastColumn="0" showRowStripes="1" showColumnStripes="0"/>
</table>
</file>

<file path=xl/tables/table11.xml><?xml version="1.0" encoding="utf-8"?>
<table xmlns="http://schemas.openxmlformats.org/spreadsheetml/2006/main" id="5" name="表5" displayName="表5" ref="A3:F10" totalsRowShown="0" headerRowDxfId="14" dataDxfId="13">
  <autoFilter ref="A3:F10">
    <filterColumn colId="2"/>
  </autoFilter>
  <sortState ref="A4:F10">
    <sortCondition descending="1" ref="F3:F10"/>
  </sortState>
  <tableColumns count="6">
    <tableColumn id="1" name="排名" dataDxfId="12"/>
    <tableColumn id="2" name="姓名" dataDxfId="11"/>
    <tableColumn id="3" name="代表队" dataDxfId="10"/>
    <tableColumn id="4" name="国籍" dataDxfId="9"/>
    <tableColumn id="5" name="当前积分" dataDxfId="8"/>
    <tableColumn id="6" name="起始积分" dataDxfId="7"/>
  </tableColumns>
  <tableStyleInfo name="TableStyleLight2" showFirstColumn="0" showLastColumn="0" showRowStripes="1" showColumnStripes="0"/>
</table>
</file>

<file path=xl/tables/table12.xml><?xml version="1.0" encoding="utf-8"?>
<table xmlns="http://schemas.openxmlformats.org/spreadsheetml/2006/main" id="6" name="表5_7" displayName="表5_7" ref="A3:F5" totalsRowShown="0" headerRowDxfId="6" dataDxfId="5">
  <autoFilter ref="A3:F5">
    <filterColumn colId="3"/>
    <filterColumn colId="5"/>
  </autoFilter>
  <sortState ref="A4:G8">
    <sortCondition descending="1" ref="E3:E8"/>
  </sortState>
  <tableColumns count="6">
    <tableColumn id="1" name="排名" dataDxfId="4"/>
    <tableColumn id="2" name="姓名" dataDxfId="3"/>
    <tableColumn id="4" name="代表队" dataDxfId="2" dataCellStyle="常规 3"/>
    <tableColumn id="7" name="国籍"/>
    <tableColumn id="5" name="当前积分" dataDxfId="1"/>
    <tableColumn id="6" name="起始积分" dataDxfId="0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表11" displayName="表11" ref="A3:G43" totalsRowShown="0" headerRowDxfId="88" dataDxfId="87" tableBorderDxfId="86">
  <autoFilter ref="A3:G43">
    <filterColumn colId="5"/>
    <filterColumn colId="6"/>
  </autoFilter>
  <sortState ref="A4:G43">
    <sortCondition descending="1" ref="D3:D43"/>
  </sortState>
  <tableColumns count="7">
    <tableColumn id="1" name="排名" dataDxfId="85"/>
    <tableColumn id="2" name="姓名" dataDxfId="84"/>
    <tableColumn id="3" name="代表单位" dataDxfId="83"/>
    <tableColumn id="5" name="当前积分" dataDxfId="82">
      <calculatedColumnFormula>SUM(表11[[#This Row],[起始积分]:[R2]])</calculatedColumnFormula>
    </tableColumn>
    <tableColumn id="9" name="起始积分" dataDxfId="81"/>
    <tableColumn id="4" name="R1" dataDxfId="80"/>
    <tableColumn id="6" name="R2" dataDxfId="79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12" name="表2_24" displayName="表2_24" ref="A3:F39" totalsRowShown="0" headerRowDxfId="78" dataDxfId="77">
  <autoFilter ref="A3:F39">
    <filterColumn colId="5"/>
  </autoFilter>
  <sortState ref="A4:F39">
    <sortCondition descending="1" ref="D3:D39"/>
  </sortState>
  <tableColumns count="6">
    <tableColumn id="1" name="排名" dataDxfId="76" dataCellStyle="常规 4"/>
    <tableColumn id="2" name="姓名" dataDxfId="75" dataCellStyle="常规 4"/>
    <tableColumn id="3" name="代表单位" dataDxfId="74" dataCellStyle="常规 4"/>
    <tableColumn id="5" name="当前积分" dataDxfId="73">
      <calculatedColumnFormula>SUM(表2_24[[#This Row],[起始积分]:[R1]])</calculatedColumnFormula>
    </tableColumn>
    <tableColumn id="7" name="起始积分" dataDxfId="72"/>
    <tableColumn id="4" name="R1" dataDxfId="71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11" name="表12" displayName="表12" ref="A3:F22" totalsRowShown="0" headerRowDxfId="70" dataDxfId="69">
  <autoFilter ref="A3:F22">
    <filterColumn colId="5"/>
  </autoFilter>
  <sortState ref="A4:F22">
    <sortCondition descending="1" ref="D3:D22"/>
  </sortState>
  <tableColumns count="6">
    <tableColumn id="1" name="排名" dataDxfId="68"/>
    <tableColumn id="2" name="姓名" dataDxfId="67"/>
    <tableColumn id="6" name="代表单位" dataDxfId="66"/>
    <tableColumn id="5" name="当前积分" dataDxfId="65">
      <calculatedColumnFormula>SUM(表12[[#This Row],[起始积分]:[R1]])</calculatedColumnFormula>
    </tableColumn>
    <tableColumn id="7" name="起始积分" dataDxfId="64"/>
    <tableColumn id="3" name="R1" dataDxfId="63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3" name="表3" displayName="表3" ref="A3:F33" totalsRowShown="0" headerRowDxfId="62" dataDxfId="61">
  <autoFilter ref="A3:F33">
    <filterColumn colId="5"/>
  </autoFilter>
  <sortState ref="A4:F33">
    <sortCondition descending="1" ref="D3:D33"/>
  </sortState>
  <tableColumns count="6">
    <tableColumn id="1" name="排名" dataDxfId="60"/>
    <tableColumn id="2" name="姓名" dataDxfId="59"/>
    <tableColumn id="4" name="代表队" dataDxfId="58"/>
    <tableColumn id="6" name="当前积分" dataDxfId="57">
      <calculatedColumnFormula>SUM(表3[[#This Row],[起始积分]:[R1]])</calculatedColumnFormula>
    </tableColumn>
    <tableColumn id="9" name="起始积分" dataDxfId="56"/>
    <tableColumn id="3" name="R1" dataDxfId="55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4" name="表4" displayName="表4" ref="A3:F33" totalsRowShown="0" headerRowDxfId="54" dataDxfId="53">
  <autoFilter ref="A3:F33">
    <filterColumn colId="5"/>
  </autoFilter>
  <sortState ref="A4:F33">
    <sortCondition descending="1" ref="D3:D33"/>
  </sortState>
  <tableColumns count="6">
    <tableColumn id="1" name="排名" dataDxfId="52"/>
    <tableColumn id="2" name="姓名" dataDxfId="51"/>
    <tableColumn id="4" name="代表队" dataDxfId="50"/>
    <tableColumn id="6" name="当前积分" dataDxfId="49">
      <calculatedColumnFormula>SUM(表4[[#This Row],[起始积分]:[R1]])</calculatedColumnFormula>
    </tableColumn>
    <tableColumn id="9" name="起始积分" dataDxfId="48"/>
    <tableColumn id="3" name="R1" dataDxfId="47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7" name="表7" displayName="表7" ref="A3:F89" totalsRowShown="0" headerRowDxfId="46" dataDxfId="45">
  <autoFilter ref="A3:F89">
    <filterColumn colId="5"/>
  </autoFilter>
  <sortState ref="A4:F88">
    <sortCondition descending="1" ref="D3:D88"/>
  </sortState>
  <tableColumns count="6">
    <tableColumn id="1" name="排名" dataDxfId="44"/>
    <tableColumn id="2" name="姓名" dataDxfId="43"/>
    <tableColumn id="4" name="代表队" dataDxfId="42"/>
    <tableColumn id="6" name="当前积分" dataDxfId="41">
      <calculatedColumnFormula>SUM(表7[[#This Row],[起始积分]:[R1]])</calculatedColumnFormula>
    </tableColumn>
    <tableColumn id="9" name="起始积分" dataDxfId="40"/>
    <tableColumn id="3" name="R1" dataDxfId="39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8" name="表8" displayName="表8" ref="A3:F26" totalsRowShown="0" headerRowDxfId="38" dataDxfId="37">
  <autoFilter ref="A3:F26">
    <filterColumn colId="5"/>
  </autoFilter>
  <sortState ref="A4:F26">
    <sortCondition descending="1" ref="D3:D26"/>
  </sortState>
  <tableColumns count="6">
    <tableColumn id="1" name="排名" dataDxfId="36"/>
    <tableColumn id="2" name="姓名" dataDxfId="35"/>
    <tableColumn id="4" name="代表队" dataDxfId="34"/>
    <tableColumn id="6" name="当前积分" dataDxfId="33">
      <calculatedColumnFormula>SUM(表8[[#This Row],[起始积分]:[R1]])</calculatedColumnFormula>
    </tableColumn>
    <tableColumn id="9" name="起始积分" dataDxfId="32"/>
    <tableColumn id="3" name="R1" dataDxfId="31"/>
  </tableColumns>
  <tableStyleInfo name="TableStyleLight2" showFirstColumn="0" showLastColumn="0" showRowStripes="1" showColumnStripes="0"/>
</table>
</file>

<file path=xl/tables/table9.xml><?xml version="1.0" encoding="utf-8"?>
<table xmlns="http://schemas.openxmlformats.org/spreadsheetml/2006/main" id="9" name="表9" displayName="表9" ref="A3:F33" totalsRowShown="0" headerRowDxfId="30" dataDxfId="29">
  <autoFilter ref="A3:F33">
    <filterColumn colId="5"/>
  </autoFilter>
  <sortState ref="A4:F33">
    <sortCondition descending="1" ref="D3:D33"/>
  </sortState>
  <tableColumns count="6">
    <tableColumn id="1" name="排名" dataDxfId="28"/>
    <tableColumn id="2" name="姓名" dataDxfId="27"/>
    <tableColumn id="4" name="代表队" dataDxfId="26"/>
    <tableColumn id="6" name="当前积分" dataDxfId="25">
      <calculatedColumnFormula>SUM(表9[[#This Row],[起始积分]:[R1]])</calculatedColumnFormula>
    </tableColumn>
    <tableColumn id="9" name="起始积分" dataDxfId="24"/>
    <tableColumn id="3" name="R1" dataDxfId="23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125" workbookViewId="0">
      <selection activeCell="I9" sqref="I9"/>
    </sheetView>
  </sheetViews>
  <sheetFormatPr defaultColWidth="8.875" defaultRowHeight="13.5"/>
  <cols>
    <col min="1" max="2" width="8.875" style="3"/>
    <col min="3" max="3" width="14.875" style="3" bestFit="1" customWidth="1"/>
    <col min="4" max="4" width="8.875" style="3"/>
    <col min="5" max="5" width="10.875" style="3" customWidth="1"/>
    <col min="6" max="16384" width="8.875" style="3"/>
  </cols>
  <sheetData>
    <row r="1" spans="1:9" ht="28.5" customHeight="1">
      <c r="A1" s="116" t="s">
        <v>133</v>
      </c>
      <c r="B1" s="116"/>
      <c r="C1" s="116"/>
      <c r="D1" s="116"/>
      <c r="E1" s="116"/>
      <c r="F1" s="116"/>
    </row>
    <row r="2" spans="1:9" ht="18.75" customHeight="1">
      <c r="A2" s="117" t="s">
        <v>410</v>
      </c>
      <c r="B2" s="117"/>
      <c r="C2" s="117"/>
      <c r="D2" s="117"/>
      <c r="E2" s="117"/>
      <c r="F2" s="117"/>
    </row>
    <row r="3" spans="1:9" s="9" customFormat="1" ht="14.25">
      <c r="A3" s="16" t="s">
        <v>54</v>
      </c>
      <c r="B3" s="14" t="s">
        <v>57</v>
      </c>
      <c r="C3" s="14" t="s">
        <v>135</v>
      </c>
      <c r="D3" s="14" t="s">
        <v>72</v>
      </c>
      <c r="E3" s="1" t="s">
        <v>73</v>
      </c>
      <c r="F3" s="102" t="s">
        <v>358</v>
      </c>
    </row>
    <row r="4" spans="1:9" s="39" customFormat="1">
      <c r="A4" s="18">
        <v>1</v>
      </c>
      <c r="B4" s="22" t="s">
        <v>20</v>
      </c>
      <c r="C4" s="21" t="s">
        <v>21</v>
      </c>
      <c r="D4" s="34">
        <f>SUM(表2[[#This Row],[起始积分]:[R1]])</f>
        <v>294</v>
      </c>
      <c r="E4" s="34">
        <v>114</v>
      </c>
      <c r="F4" s="101">
        <v>180</v>
      </c>
    </row>
    <row r="5" spans="1:9" s="39" customFormat="1">
      <c r="A5" s="18">
        <v>2</v>
      </c>
      <c r="B5" s="18" t="s">
        <v>1</v>
      </c>
      <c r="C5" s="18" t="s">
        <v>157</v>
      </c>
      <c r="D5" s="34">
        <f>SUM(表2[[#This Row],[起始积分]:[R1]])</f>
        <v>255</v>
      </c>
      <c r="E5" s="34">
        <v>95</v>
      </c>
      <c r="F5" s="101">
        <v>160</v>
      </c>
      <c r="G5" s="38"/>
      <c r="H5" s="38"/>
      <c r="I5" s="38"/>
    </row>
    <row r="6" spans="1:9" s="39" customFormat="1">
      <c r="A6" s="18">
        <v>3</v>
      </c>
      <c r="B6" s="18" t="s">
        <v>4</v>
      </c>
      <c r="C6" s="19" t="s">
        <v>350</v>
      </c>
      <c r="D6" s="34">
        <f>SUM(表2[[#This Row],[起始积分]:[R1]])</f>
        <v>235</v>
      </c>
      <c r="E6" s="34">
        <v>35</v>
      </c>
      <c r="F6" s="101">
        <v>200</v>
      </c>
      <c r="G6" s="38"/>
      <c r="H6" s="38"/>
      <c r="I6" s="38"/>
    </row>
    <row r="7" spans="1:9" s="39" customFormat="1" ht="13.5" customHeight="1">
      <c r="A7" s="18">
        <v>4</v>
      </c>
      <c r="B7" s="18" t="s">
        <v>7</v>
      </c>
      <c r="C7" s="18" t="s">
        <v>157</v>
      </c>
      <c r="D7" s="34">
        <f>SUM(表2[[#This Row],[起始积分]:[R1]])</f>
        <v>225</v>
      </c>
      <c r="E7" s="34">
        <v>105</v>
      </c>
      <c r="F7" s="101">
        <v>120</v>
      </c>
      <c r="G7" s="38"/>
      <c r="H7" s="38"/>
      <c r="I7" s="38"/>
    </row>
    <row r="8" spans="1:9" s="39" customFormat="1" ht="13.5" customHeight="1">
      <c r="A8" s="18">
        <v>5</v>
      </c>
      <c r="B8" s="18" t="s">
        <v>5</v>
      </c>
      <c r="C8" s="18" t="s">
        <v>58</v>
      </c>
      <c r="D8" s="34">
        <f>SUM(表2[[#This Row],[起始积分]:[R1]])</f>
        <v>206</v>
      </c>
      <c r="E8" s="34">
        <v>66</v>
      </c>
      <c r="F8" s="101">
        <v>140</v>
      </c>
      <c r="G8" s="38"/>
      <c r="H8" s="38"/>
      <c r="I8" s="38"/>
    </row>
    <row r="9" spans="1:9" s="39" customFormat="1" ht="13.5" customHeight="1">
      <c r="A9" s="18">
        <v>6</v>
      </c>
      <c r="B9" s="20" t="s">
        <v>17</v>
      </c>
      <c r="C9" s="20" t="s">
        <v>60</v>
      </c>
      <c r="D9" s="34">
        <f>SUM(表2[[#This Row],[起始积分]:[R1]])</f>
        <v>159</v>
      </c>
      <c r="E9" s="34">
        <v>59</v>
      </c>
      <c r="F9" s="101">
        <v>100</v>
      </c>
      <c r="G9" s="38"/>
      <c r="H9" s="38"/>
      <c r="I9" s="38"/>
    </row>
    <row r="10" spans="1:9" s="39" customFormat="1" ht="13.5" customHeight="1">
      <c r="A10" s="18">
        <v>7</v>
      </c>
      <c r="B10" s="20" t="s">
        <v>83</v>
      </c>
      <c r="C10" s="21" t="s">
        <v>16</v>
      </c>
      <c r="D10" s="34">
        <f>SUM(表2[[#This Row],[起始积分]:[R1]])</f>
        <v>136</v>
      </c>
      <c r="E10" s="34">
        <v>40</v>
      </c>
      <c r="F10" s="101">
        <v>96</v>
      </c>
      <c r="G10" s="38"/>
      <c r="H10" s="38"/>
      <c r="I10" s="38"/>
    </row>
    <row r="11" spans="1:9" s="39" customFormat="1" ht="13.5" customHeight="1">
      <c r="A11" s="18">
        <v>8</v>
      </c>
      <c r="B11" s="23" t="s">
        <v>46</v>
      </c>
      <c r="C11" s="19" t="s">
        <v>58</v>
      </c>
      <c r="D11" s="34">
        <f>SUM(表2[[#This Row],[起始积分]:[R1]])</f>
        <v>114</v>
      </c>
      <c r="E11" s="34">
        <v>26</v>
      </c>
      <c r="F11" s="101">
        <v>88</v>
      </c>
      <c r="G11" s="38"/>
      <c r="H11" s="38"/>
      <c r="I11" s="38"/>
    </row>
    <row r="12" spans="1:9" s="39" customFormat="1" ht="13.5" customHeight="1">
      <c r="A12" s="18">
        <v>9</v>
      </c>
      <c r="B12" s="70" t="s">
        <v>137</v>
      </c>
      <c r="C12" s="70" t="s">
        <v>60</v>
      </c>
      <c r="D12" s="34">
        <f>SUM(表2[[#This Row],[起始积分]:[R1]])</f>
        <v>113</v>
      </c>
      <c r="E12" s="34">
        <v>33</v>
      </c>
      <c r="F12" s="101">
        <v>80</v>
      </c>
      <c r="G12" s="38"/>
      <c r="H12" s="38"/>
      <c r="I12" s="38"/>
    </row>
    <row r="13" spans="1:9" s="39" customFormat="1" ht="13.5" customHeight="1">
      <c r="A13" s="18">
        <v>10</v>
      </c>
      <c r="B13" s="18" t="s">
        <v>18</v>
      </c>
      <c r="C13" s="19" t="s">
        <v>349</v>
      </c>
      <c r="D13" s="34">
        <f>SUM(表2[[#This Row],[起始积分]:[R1]])</f>
        <v>105</v>
      </c>
      <c r="E13" s="34">
        <v>105</v>
      </c>
      <c r="F13" s="101"/>
      <c r="G13" s="38"/>
      <c r="H13" s="38"/>
      <c r="I13" s="38"/>
    </row>
    <row r="14" spans="1:9" s="39" customFormat="1" ht="13.5" customHeight="1">
      <c r="A14" s="18">
        <v>11</v>
      </c>
      <c r="B14" s="18" t="s">
        <v>85</v>
      </c>
      <c r="C14" s="19" t="s">
        <v>282</v>
      </c>
      <c r="D14" s="34">
        <f>SUM(表2[[#This Row],[起始积分]:[R1]])</f>
        <v>93</v>
      </c>
      <c r="E14" s="34">
        <v>1</v>
      </c>
      <c r="F14" s="101">
        <v>92</v>
      </c>
      <c r="G14" s="38"/>
      <c r="H14" s="38"/>
      <c r="I14" s="38"/>
    </row>
    <row r="15" spans="1:9" s="39" customFormat="1" ht="13.5" customHeight="1">
      <c r="A15" s="18">
        <v>12</v>
      </c>
      <c r="B15" s="101" t="s">
        <v>360</v>
      </c>
      <c r="C15" s="101" t="s">
        <v>361</v>
      </c>
      <c r="D15" s="103">
        <f>SUM(表2[[#This Row],[起始积分]:[R1]])</f>
        <v>84</v>
      </c>
      <c r="E15" s="103">
        <v>0</v>
      </c>
      <c r="F15" s="101">
        <v>84</v>
      </c>
      <c r="G15" s="38"/>
      <c r="H15" s="38"/>
      <c r="I15" s="38"/>
    </row>
    <row r="16" spans="1:9" s="39" customFormat="1" ht="13.5" customHeight="1">
      <c r="A16" s="18">
        <v>13</v>
      </c>
      <c r="B16" s="18" t="s">
        <v>9</v>
      </c>
      <c r="C16" s="18" t="s">
        <v>10</v>
      </c>
      <c r="D16" s="34">
        <f>SUM(表2[[#This Row],[起始积分]:[R1]])</f>
        <v>79</v>
      </c>
      <c r="E16" s="34">
        <v>79</v>
      </c>
      <c r="F16" s="101"/>
      <c r="G16" s="38"/>
      <c r="H16" s="38"/>
      <c r="I16" s="38"/>
    </row>
    <row r="17" spans="1:9" s="39" customFormat="1" ht="13.5" customHeight="1">
      <c r="A17" s="18">
        <v>14</v>
      </c>
      <c r="B17" s="18" t="s">
        <v>11</v>
      </c>
      <c r="C17" s="18" t="s">
        <v>10</v>
      </c>
      <c r="D17" s="34">
        <f>SUM(表2[[#This Row],[起始积分]:[R1]])</f>
        <v>77</v>
      </c>
      <c r="E17" s="34">
        <v>77</v>
      </c>
      <c r="F17" s="101"/>
      <c r="G17" s="38"/>
      <c r="H17" s="38"/>
      <c r="I17" s="38"/>
    </row>
    <row r="18" spans="1:9" s="39" customFormat="1" ht="13.5" customHeight="1">
      <c r="A18" s="18">
        <v>15</v>
      </c>
      <c r="B18" s="101" t="s">
        <v>362</v>
      </c>
      <c r="C18" s="101" t="s">
        <v>361</v>
      </c>
      <c r="D18" s="103">
        <f>SUM(表2[[#This Row],[起始积分]:[R1]])</f>
        <v>76</v>
      </c>
      <c r="E18" s="103">
        <v>0</v>
      </c>
      <c r="F18" s="101">
        <v>76</v>
      </c>
      <c r="G18" s="38"/>
      <c r="H18" s="38"/>
      <c r="I18" s="38"/>
    </row>
    <row r="19" spans="1:9" s="39" customFormat="1" ht="13.5" customHeight="1">
      <c r="A19" s="18">
        <v>16</v>
      </c>
      <c r="B19" s="20" t="s">
        <v>81</v>
      </c>
      <c r="C19" s="20" t="s">
        <v>349</v>
      </c>
      <c r="D19" s="34">
        <f>SUM(表2[[#This Row],[起始积分]:[R1]])</f>
        <v>73</v>
      </c>
      <c r="E19" s="34">
        <v>73</v>
      </c>
      <c r="F19" s="101"/>
      <c r="G19" s="38"/>
      <c r="H19" s="38"/>
      <c r="I19" s="38"/>
    </row>
    <row r="20" spans="1:9" s="39" customFormat="1" ht="13.5" customHeight="1">
      <c r="A20" s="18">
        <v>17</v>
      </c>
      <c r="B20" s="101" t="s">
        <v>363</v>
      </c>
      <c r="C20" s="101" t="s">
        <v>364</v>
      </c>
      <c r="D20" s="103">
        <f>SUM(表2[[#This Row],[起始积分]:[R1]])</f>
        <v>72</v>
      </c>
      <c r="E20" s="103">
        <v>0</v>
      </c>
      <c r="F20" s="101">
        <v>72</v>
      </c>
      <c r="G20" s="38"/>
      <c r="H20" s="38"/>
      <c r="I20" s="38"/>
    </row>
    <row r="21" spans="1:9" s="39" customFormat="1" ht="13.5" customHeight="1">
      <c r="A21" s="18">
        <v>18</v>
      </c>
      <c r="B21" s="22" t="s">
        <v>281</v>
      </c>
      <c r="C21" s="18" t="s">
        <v>122</v>
      </c>
      <c r="D21" s="34">
        <f>SUM(表2[[#This Row],[起始积分]:[R1]])</f>
        <v>47</v>
      </c>
      <c r="E21" s="34">
        <v>47</v>
      </c>
      <c r="F21" s="101"/>
    </row>
    <row r="22" spans="1:9" s="39" customFormat="1" ht="13.5" customHeight="1">
      <c r="A22" s="18">
        <v>19</v>
      </c>
      <c r="B22" s="23" t="s">
        <v>95</v>
      </c>
      <c r="C22" s="23" t="s">
        <v>117</v>
      </c>
      <c r="D22" s="34">
        <f>SUM(表2[[#This Row],[起始积分]:[R1]])</f>
        <v>45</v>
      </c>
      <c r="E22" s="34">
        <v>45</v>
      </c>
      <c r="F22" s="101"/>
    </row>
    <row r="23" spans="1:9" s="39" customFormat="1" ht="13.5" customHeight="1">
      <c r="A23" s="18">
        <v>20</v>
      </c>
      <c r="B23" s="70" t="s">
        <v>121</v>
      </c>
      <c r="C23" s="20" t="s">
        <v>349</v>
      </c>
      <c r="D23" s="34">
        <f>SUM(表2[[#This Row],[起始积分]:[R1]])</f>
        <v>34</v>
      </c>
      <c r="E23" s="34">
        <v>34</v>
      </c>
      <c r="F23" s="101"/>
    </row>
    <row r="24" spans="1:9" s="39" customFormat="1" ht="13.5" customHeight="1">
      <c r="A24" s="18">
        <v>21</v>
      </c>
      <c r="B24" s="70" t="s">
        <v>131</v>
      </c>
      <c r="C24" s="20" t="s">
        <v>349</v>
      </c>
      <c r="D24" s="34">
        <f>SUM(表2[[#This Row],[起始积分]:[R1]])</f>
        <v>29</v>
      </c>
      <c r="E24" s="34">
        <v>29</v>
      </c>
      <c r="F24" s="101"/>
    </row>
    <row r="25" spans="1:9" s="39" customFormat="1" ht="13.5" customHeight="1">
      <c r="A25" s="18">
        <v>22</v>
      </c>
      <c r="B25" s="18" t="s">
        <v>87</v>
      </c>
      <c r="C25" s="18" t="s">
        <v>8</v>
      </c>
      <c r="D25" s="34">
        <f>SUM(表2[[#This Row],[起始积分]:[R1]])</f>
        <v>27</v>
      </c>
      <c r="E25" s="34">
        <v>27</v>
      </c>
      <c r="F25" s="101"/>
    </row>
    <row r="26" spans="1:9" s="39" customFormat="1" ht="13.5" customHeight="1">
      <c r="A26" s="18">
        <v>23</v>
      </c>
      <c r="B26" s="18" t="s">
        <v>138</v>
      </c>
      <c r="C26" s="18" t="s">
        <v>60</v>
      </c>
      <c r="D26" s="34">
        <f>SUM(表2[[#This Row],[起始积分]:[R1]])</f>
        <v>10</v>
      </c>
      <c r="E26" s="34">
        <v>10</v>
      </c>
      <c r="F26" s="101"/>
    </row>
    <row r="27" spans="1:9" s="39" customFormat="1" ht="13.5" customHeight="1">
      <c r="A27" s="18">
        <v>24</v>
      </c>
      <c r="B27" s="23" t="s">
        <v>82</v>
      </c>
      <c r="C27" s="24" t="s">
        <v>351</v>
      </c>
      <c r="D27" s="34">
        <f>SUM(表2[[#This Row],[起始积分]:[R1]])</f>
        <v>6</v>
      </c>
      <c r="E27" s="34">
        <v>6</v>
      </c>
      <c r="F27" s="101"/>
    </row>
    <row r="28" spans="1:9" s="39" customFormat="1" ht="13.5" customHeight="1">
      <c r="A28" s="18">
        <v>24</v>
      </c>
      <c r="B28" s="18" t="s">
        <v>3</v>
      </c>
      <c r="C28" s="18" t="s">
        <v>352</v>
      </c>
      <c r="D28" s="34">
        <f>SUM(表2[[#This Row],[起始积分]:[R1]])</f>
        <v>6</v>
      </c>
      <c r="E28" s="34">
        <v>6</v>
      </c>
      <c r="F28" s="101"/>
    </row>
    <row r="29" spans="1:9" s="39" customFormat="1">
      <c r="A29" s="18">
        <v>26</v>
      </c>
      <c r="B29" s="20" t="s">
        <v>13</v>
      </c>
      <c r="C29" s="20" t="s">
        <v>14</v>
      </c>
      <c r="D29" s="34">
        <f>SUM(表2[[#This Row],[起始积分]:[R1]])</f>
        <v>4</v>
      </c>
      <c r="E29" s="34">
        <v>4</v>
      </c>
      <c r="F29" s="101"/>
    </row>
    <row r="30" spans="1:9" s="39" customFormat="1">
      <c r="A30" s="18">
        <v>27</v>
      </c>
      <c r="B30" s="18" t="s">
        <v>84</v>
      </c>
      <c r="C30" s="19"/>
      <c r="D30" s="34">
        <f>SUM(表2[[#This Row],[起始积分]:[R1]])</f>
        <v>3</v>
      </c>
      <c r="E30" s="34">
        <v>3</v>
      </c>
      <c r="F30" s="101"/>
    </row>
    <row r="31" spans="1:9" s="39" customFormat="1">
      <c r="A31" s="18">
        <v>28</v>
      </c>
      <c r="B31" s="20" t="s">
        <v>80</v>
      </c>
      <c r="C31" s="20"/>
      <c r="D31" s="34">
        <f>SUM(表2[[#This Row],[起始积分]:[R1]])</f>
        <v>2</v>
      </c>
      <c r="E31" s="34">
        <v>2</v>
      </c>
      <c r="F31" s="101"/>
    </row>
    <row r="32" spans="1:9" s="39" customFormat="1">
      <c r="A32" s="18">
        <v>29</v>
      </c>
      <c r="B32" s="18" t="s">
        <v>12</v>
      </c>
      <c r="C32" s="18" t="s">
        <v>275</v>
      </c>
      <c r="D32" s="34">
        <f>SUM(表2[[#This Row],[起始积分]:[R1]])</f>
        <v>1</v>
      </c>
      <c r="E32" s="34">
        <v>1</v>
      </c>
      <c r="F32" s="101"/>
    </row>
    <row r="33" spans="1:6" s="39" customFormat="1">
      <c r="A33" s="18">
        <v>29</v>
      </c>
      <c r="B33" s="20" t="s">
        <v>15</v>
      </c>
      <c r="C33" s="20" t="s">
        <v>283</v>
      </c>
      <c r="D33" s="34">
        <f>SUM(表2[[#This Row],[起始积分]:[R1]])</f>
        <v>1</v>
      </c>
      <c r="E33" s="34">
        <v>1</v>
      </c>
      <c r="F33" s="101"/>
    </row>
    <row r="35" spans="1:6" ht="13.5" customHeight="1">
      <c r="A35" s="53" t="s">
        <v>359</v>
      </c>
      <c r="B35" s="73"/>
      <c r="C35" s="73"/>
      <c r="D35" s="73"/>
      <c r="E35" s="73"/>
    </row>
    <row r="36" spans="1:6">
      <c r="A36" s="73"/>
      <c r="B36" s="73"/>
      <c r="C36" s="73"/>
      <c r="D36" s="73"/>
      <c r="E36" s="73"/>
    </row>
    <row r="37" spans="1:6">
      <c r="A37" s="73"/>
      <c r="B37" s="73"/>
      <c r="C37" s="73"/>
      <c r="D37" s="73"/>
      <c r="E37" s="73"/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workbookViewId="0">
      <selection activeCell="J18" sqref="J18"/>
    </sheetView>
  </sheetViews>
  <sheetFormatPr defaultColWidth="8.875" defaultRowHeight="13.5"/>
  <cols>
    <col min="2" max="2" width="10.25" customWidth="1"/>
    <col min="3" max="3" width="18.125" customWidth="1"/>
    <col min="4" max="4" width="10.5" customWidth="1"/>
    <col min="5" max="5" width="12" style="3" customWidth="1"/>
  </cols>
  <sheetData>
    <row r="1" spans="1:6" ht="22.5">
      <c r="A1" s="119" t="s">
        <v>246</v>
      </c>
      <c r="B1" s="119"/>
      <c r="C1" s="119"/>
      <c r="D1" s="119"/>
      <c r="E1" s="119"/>
      <c r="F1" s="119"/>
    </row>
    <row r="2" spans="1:6" s="3" customFormat="1" ht="14.25" customHeight="1">
      <c r="A2" s="117" t="s">
        <v>434</v>
      </c>
      <c r="B2" s="117"/>
      <c r="C2" s="117"/>
      <c r="D2" s="117"/>
      <c r="E2" s="117"/>
      <c r="F2" s="117"/>
    </row>
    <row r="3" spans="1:6" ht="13.5" customHeight="1">
      <c r="A3" s="16" t="s">
        <v>54</v>
      </c>
      <c r="B3" s="14" t="s">
        <v>56</v>
      </c>
      <c r="C3" s="15" t="s">
        <v>118</v>
      </c>
      <c r="D3" s="14" t="s">
        <v>72</v>
      </c>
      <c r="E3" s="14" t="s">
        <v>86</v>
      </c>
      <c r="F3" s="14" t="s">
        <v>358</v>
      </c>
    </row>
    <row r="4" spans="1:6">
      <c r="A4" s="36">
        <v>1</v>
      </c>
      <c r="B4" s="28" t="s">
        <v>225</v>
      </c>
      <c r="C4" s="28" t="s">
        <v>349</v>
      </c>
      <c r="D4" s="62">
        <f>SUM(表10[[#This Row],[起始积分]:[R1]])</f>
        <v>80</v>
      </c>
      <c r="E4" s="62">
        <v>10</v>
      </c>
      <c r="F4" s="62">
        <v>70</v>
      </c>
    </row>
    <row r="5" spans="1:6">
      <c r="A5" s="36">
        <v>1</v>
      </c>
      <c r="B5" s="22" t="s">
        <v>415</v>
      </c>
      <c r="C5" s="22" t="s">
        <v>414</v>
      </c>
      <c r="D5" s="34">
        <f>SUM(表10[[#This Row],[起始积分]:[R1]])</f>
        <v>80</v>
      </c>
      <c r="E5" s="34">
        <v>0</v>
      </c>
      <c r="F5" s="62">
        <v>80</v>
      </c>
    </row>
    <row r="6" spans="1:6">
      <c r="A6" s="36">
        <v>3</v>
      </c>
      <c r="B6" s="70" t="s">
        <v>228</v>
      </c>
      <c r="C6" s="20" t="s">
        <v>349</v>
      </c>
      <c r="D6" s="34">
        <f>SUM(表10[[#This Row],[起始积分]:[R1]])</f>
        <v>72</v>
      </c>
      <c r="E6" s="68">
        <v>12</v>
      </c>
      <c r="F6" s="62">
        <v>60</v>
      </c>
    </row>
    <row r="7" spans="1:6" s="3" customFormat="1">
      <c r="A7" s="36">
        <v>4</v>
      </c>
      <c r="B7" s="70" t="s">
        <v>227</v>
      </c>
      <c r="C7" s="20" t="s">
        <v>349</v>
      </c>
      <c r="D7" s="34">
        <f>SUM(表10[[#This Row],[起始积分]:[R1]])</f>
        <v>60</v>
      </c>
      <c r="E7" s="68">
        <v>10</v>
      </c>
      <c r="F7" s="62">
        <v>50</v>
      </c>
    </row>
    <row r="8" spans="1:6" s="3" customFormat="1">
      <c r="A8" s="36">
        <v>5</v>
      </c>
      <c r="B8" s="28" t="s">
        <v>106</v>
      </c>
      <c r="C8" s="28" t="s">
        <v>349</v>
      </c>
      <c r="D8" s="62">
        <f>SUM(表10[[#This Row],[起始积分]:[R1]])</f>
        <v>58</v>
      </c>
      <c r="E8" s="62">
        <v>10</v>
      </c>
      <c r="F8" s="62">
        <v>48</v>
      </c>
    </row>
    <row r="9" spans="1:6" s="3" customFormat="1">
      <c r="A9" s="36">
        <v>6</v>
      </c>
      <c r="B9" s="28" t="s">
        <v>214</v>
      </c>
      <c r="C9" s="28" t="s">
        <v>353</v>
      </c>
      <c r="D9" s="62">
        <f>SUM(表10[[#This Row],[起始积分]:[R1]])</f>
        <v>57</v>
      </c>
      <c r="E9" s="62">
        <v>9</v>
      </c>
      <c r="F9" s="62">
        <v>48</v>
      </c>
    </row>
    <row r="10" spans="1:6" s="3" customFormat="1">
      <c r="A10" s="36">
        <v>7</v>
      </c>
      <c r="B10" s="28" t="s">
        <v>67</v>
      </c>
      <c r="C10" s="28" t="s">
        <v>230</v>
      </c>
      <c r="D10" s="62">
        <f>SUM(表10[[#This Row],[起始积分]:[R1]])</f>
        <v>56</v>
      </c>
      <c r="E10" s="62">
        <v>12</v>
      </c>
      <c r="F10" s="62">
        <v>44</v>
      </c>
    </row>
    <row r="11" spans="1:6" s="3" customFormat="1">
      <c r="A11" s="36">
        <v>8</v>
      </c>
      <c r="B11" s="22" t="s">
        <v>413</v>
      </c>
      <c r="C11" s="22" t="s">
        <v>414</v>
      </c>
      <c r="D11" s="34">
        <f>SUM(表10[[#This Row],[起始积分]:[R1]])</f>
        <v>36</v>
      </c>
      <c r="E11" s="34">
        <v>0</v>
      </c>
      <c r="F11" s="62">
        <v>36</v>
      </c>
    </row>
    <row r="12" spans="1:6" s="3" customFormat="1">
      <c r="A12" s="36">
        <v>9</v>
      </c>
      <c r="B12" s="22" t="s">
        <v>207</v>
      </c>
      <c r="C12" s="22" t="s">
        <v>313</v>
      </c>
      <c r="D12" s="34">
        <f>SUM(表10[[#This Row],[起始积分]:[R1]])</f>
        <v>32</v>
      </c>
      <c r="E12" s="34">
        <v>32</v>
      </c>
      <c r="F12" s="62"/>
    </row>
    <row r="13" spans="1:6" s="3" customFormat="1">
      <c r="A13" s="36">
        <v>10</v>
      </c>
      <c r="B13" s="28" t="s">
        <v>175</v>
      </c>
      <c r="C13" s="28" t="s">
        <v>117</v>
      </c>
      <c r="D13" s="62">
        <f>SUM(表10[[#This Row],[起始积分]:[R1]])</f>
        <v>13</v>
      </c>
      <c r="E13" s="62">
        <v>13</v>
      </c>
      <c r="F13" s="62"/>
    </row>
    <row r="14" spans="1:6">
      <c r="A14" s="36">
        <v>10</v>
      </c>
      <c r="B14" s="70" t="s">
        <v>40</v>
      </c>
      <c r="C14" s="20" t="s">
        <v>350</v>
      </c>
      <c r="D14" s="34">
        <f>SUM(表10[[#This Row],[起始积分]:[R1]])</f>
        <v>13</v>
      </c>
      <c r="E14" s="68">
        <v>13</v>
      </c>
      <c r="F14" s="62"/>
    </row>
    <row r="15" spans="1:6" s="3" customFormat="1">
      <c r="A15" s="36">
        <v>12</v>
      </c>
      <c r="B15" s="70" t="s">
        <v>208</v>
      </c>
      <c r="C15" s="20" t="s">
        <v>302</v>
      </c>
      <c r="D15" s="34">
        <f>SUM(表10[[#This Row],[起始积分]:[R1]])</f>
        <v>12</v>
      </c>
      <c r="E15" s="68">
        <v>12</v>
      </c>
      <c r="F15" s="62"/>
    </row>
    <row r="16" spans="1:6" ht="13.5" customHeight="1">
      <c r="A16" s="36">
        <v>13</v>
      </c>
      <c r="B16" s="25" t="s">
        <v>209</v>
      </c>
      <c r="C16" s="22" t="s">
        <v>349</v>
      </c>
      <c r="D16" s="61">
        <f>SUM(表10[[#This Row],[起始积分]:[R1]])</f>
        <v>10</v>
      </c>
      <c r="E16" s="61">
        <v>10</v>
      </c>
      <c r="F16" s="62"/>
    </row>
    <row r="17" spans="1:6">
      <c r="A17" s="36">
        <v>14</v>
      </c>
      <c r="B17" s="50" t="s">
        <v>222</v>
      </c>
      <c r="C17" s="22" t="s">
        <v>349</v>
      </c>
      <c r="D17" s="34">
        <f>SUM(表10[[#This Row],[起始积分]:[R1]])</f>
        <v>9</v>
      </c>
      <c r="E17" s="34">
        <v>9</v>
      </c>
      <c r="F17" s="62"/>
    </row>
    <row r="18" spans="1:6">
      <c r="A18" s="36">
        <v>15</v>
      </c>
      <c r="B18" s="22" t="s">
        <v>249</v>
      </c>
      <c r="C18" s="22" t="s">
        <v>250</v>
      </c>
      <c r="D18" s="34">
        <f>SUM(表10[[#This Row],[起始积分]:[R1]])</f>
        <v>8</v>
      </c>
      <c r="E18" s="34">
        <v>8</v>
      </c>
      <c r="F18" s="62"/>
    </row>
    <row r="19" spans="1:6" s="3" customFormat="1">
      <c r="A19" s="36">
        <v>16</v>
      </c>
      <c r="B19" s="22" t="s">
        <v>46</v>
      </c>
      <c r="C19" s="22" t="s">
        <v>88</v>
      </c>
      <c r="D19" s="34">
        <f>SUM(表10[[#This Row],[起始积分]:[R1]])</f>
        <v>7</v>
      </c>
      <c r="E19" s="61">
        <v>7</v>
      </c>
      <c r="F19" s="62"/>
    </row>
    <row r="20" spans="1:6" s="3" customFormat="1">
      <c r="A20" s="36">
        <v>16</v>
      </c>
      <c r="B20" s="71" t="s">
        <v>251</v>
      </c>
      <c r="C20" s="22" t="s">
        <v>338</v>
      </c>
      <c r="D20" s="68">
        <f>SUM(表10[[#This Row],[起始积分]:[R1]])</f>
        <v>7</v>
      </c>
      <c r="E20" s="68">
        <v>7</v>
      </c>
      <c r="F20" s="62"/>
    </row>
    <row r="21" spans="1:6" s="3" customFormat="1">
      <c r="A21" s="36">
        <v>18</v>
      </c>
      <c r="B21" s="71" t="s">
        <v>66</v>
      </c>
      <c r="C21" s="22" t="s">
        <v>338</v>
      </c>
      <c r="D21" s="68">
        <f>SUM(表10[[#This Row],[起始积分]:[R1]])</f>
        <v>6</v>
      </c>
      <c r="E21" s="68">
        <v>6</v>
      </c>
      <c r="F21" s="62"/>
    </row>
    <row r="22" spans="1:6" s="3" customFormat="1">
      <c r="A22" s="36">
        <v>18</v>
      </c>
      <c r="B22" s="71" t="s">
        <v>252</v>
      </c>
      <c r="C22" s="22" t="s">
        <v>353</v>
      </c>
      <c r="D22" s="68">
        <f>SUM(表10[[#This Row],[起始积分]:[R1]])</f>
        <v>6</v>
      </c>
      <c r="E22" s="68">
        <v>6</v>
      </c>
      <c r="F22" s="62"/>
    </row>
    <row r="23" spans="1:6" s="3" customFormat="1">
      <c r="A23" s="36">
        <v>18</v>
      </c>
      <c r="B23" s="25" t="s">
        <v>339</v>
      </c>
      <c r="C23" s="75" t="s">
        <v>250</v>
      </c>
      <c r="D23" s="68">
        <f>SUM(表10[[#This Row],[起始积分]:[R1]])</f>
        <v>6</v>
      </c>
      <c r="E23" s="68">
        <v>6</v>
      </c>
      <c r="F23" s="62"/>
    </row>
    <row r="24" spans="1:6" s="3" customFormat="1">
      <c r="A24" s="36">
        <v>21</v>
      </c>
      <c r="B24" s="71" t="s">
        <v>64</v>
      </c>
      <c r="C24" s="22" t="s">
        <v>310</v>
      </c>
      <c r="D24" s="68">
        <f>SUM(表10[[#This Row],[起始积分]:[R1]])</f>
        <v>4</v>
      </c>
      <c r="E24" s="68">
        <v>4</v>
      </c>
      <c r="F24" s="62"/>
    </row>
    <row r="25" spans="1:6">
      <c r="A25" s="36">
        <v>22</v>
      </c>
      <c r="B25" s="22" t="s">
        <v>243</v>
      </c>
      <c r="C25" s="22" t="s">
        <v>117</v>
      </c>
      <c r="D25" s="34">
        <f>SUM(表10[[#This Row],[起始积分]:[R1]])</f>
        <v>2</v>
      </c>
      <c r="E25" s="34">
        <v>2</v>
      </c>
      <c r="F25" s="62"/>
    </row>
    <row r="26" spans="1:6" s="3" customFormat="1">
      <c r="A26" s="36">
        <v>22</v>
      </c>
      <c r="B26" s="71" t="s">
        <v>53</v>
      </c>
      <c r="C26" s="75" t="s">
        <v>8</v>
      </c>
      <c r="D26" s="68">
        <f>SUM(表10[[#This Row],[起始积分]:[R1]])</f>
        <v>2</v>
      </c>
      <c r="E26" s="68">
        <v>2</v>
      </c>
      <c r="F26" s="62"/>
    </row>
    <row r="27" spans="1:6" s="3" customFormat="1">
      <c r="A27" s="36">
        <v>24</v>
      </c>
      <c r="B27" s="22" t="s">
        <v>49</v>
      </c>
      <c r="C27" s="22" t="s">
        <v>117</v>
      </c>
      <c r="D27" s="34">
        <f>SUM(表10[[#This Row],[起始积分]:[R1]])</f>
        <v>1</v>
      </c>
      <c r="E27" s="34">
        <v>1</v>
      </c>
      <c r="F27" s="62"/>
    </row>
    <row r="28" spans="1:6" s="3" customFormat="1">
      <c r="A28" s="36">
        <v>24</v>
      </c>
      <c r="B28" s="70" t="s">
        <v>4</v>
      </c>
      <c r="C28" s="20" t="s">
        <v>350</v>
      </c>
      <c r="D28" s="34">
        <f>SUM(表10[[#This Row],[起始积分]:[R1]])</f>
        <v>1</v>
      </c>
      <c r="E28" s="68">
        <v>1</v>
      </c>
      <c r="F28" s="62"/>
    </row>
    <row r="29" spans="1:6" s="3" customFormat="1">
      <c r="A29" s="36">
        <v>24</v>
      </c>
      <c r="B29" s="70" t="s">
        <v>203</v>
      </c>
      <c r="C29" s="70"/>
      <c r="D29" s="34">
        <f>SUM(表10[[#This Row],[起始积分]:[R1]])</f>
        <v>1</v>
      </c>
      <c r="E29" s="68">
        <v>1</v>
      </c>
      <c r="F29" s="62"/>
    </row>
    <row r="30" spans="1:6" s="3" customFormat="1">
      <c r="A30" s="36">
        <v>24</v>
      </c>
      <c r="B30" s="22" t="s">
        <v>34</v>
      </c>
      <c r="C30" s="22" t="s">
        <v>349</v>
      </c>
      <c r="D30" s="34">
        <f>SUM(表10[[#This Row],[起始积分]:[R1]])</f>
        <v>1</v>
      </c>
      <c r="E30" s="34">
        <v>1</v>
      </c>
      <c r="F30" s="62"/>
    </row>
    <row r="31" spans="1:6" s="3" customFormat="1">
      <c r="A31" s="36">
        <v>24</v>
      </c>
      <c r="B31" s="71" t="s">
        <v>165</v>
      </c>
      <c r="C31" s="75" t="s">
        <v>117</v>
      </c>
      <c r="D31" s="68">
        <f>SUM(表10[[#This Row],[起始积分]:[R1]])</f>
        <v>1</v>
      </c>
      <c r="E31" s="68">
        <v>1</v>
      </c>
      <c r="F31" s="62"/>
    </row>
    <row r="32" spans="1:6" s="3" customFormat="1">
      <c r="A32" s="36">
        <v>29</v>
      </c>
      <c r="B32" s="50" t="s">
        <v>19</v>
      </c>
      <c r="C32" s="26" t="s">
        <v>88</v>
      </c>
      <c r="D32" s="34">
        <f>SUM(表10[[#This Row],[起始积分]:[R1]])</f>
        <v>0</v>
      </c>
      <c r="E32" s="34">
        <v>0</v>
      </c>
      <c r="F32" s="62"/>
    </row>
    <row r="33" spans="1:6" s="3" customFormat="1">
      <c r="A33" s="36">
        <v>29</v>
      </c>
      <c r="B33" s="22" t="s">
        <v>32</v>
      </c>
      <c r="C33" s="22"/>
      <c r="D33" s="34">
        <f>SUM(表10[[#This Row],[起始积分]:[R1]])</f>
        <v>0</v>
      </c>
      <c r="E33" s="61">
        <v>0</v>
      </c>
      <c r="F33" s="62"/>
    </row>
    <row r="34" spans="1:6" s="3" customFormat="1">
      <c r="A34" s="36">
        <v>29</v>
      </c>
      <c r="B34" s="28" t="s">
        <v>247</v>
      </c>
      <c r="C34" s="28"/>
      <c r="D34" s="62">
        <f>SUM(表10[[#This Row],[起始积分]:[R1]])</f>
        <v>0</v>
      </c>
      <c r="E34" s="62">
        <v>0</v>
      </c>
      <c r="F34" s="62"/>
    </row>
    <row r="35" spans="1:6" s="3" customFormat="1">
      <c r="A35" s="36">
        <v>29</v>
      </c>
      <c r="B35" s="28" t="s">
        <v>340</v>
      </c>
      <c r="C35" s="28"/>
      <c r="D35" s="62">
        <f>SUM(表10[[#This Row],[起始积分]:[R1]])</f>
        <v>0</v>
      </c>
      <c r="E35" s="62">
        <v>0</v>
      </c>
      <c r="F35" s="62"/>
    </row>
    <row r="36" spans="1:6" s="3" customFormat="1">
      <c r="A36" s="36">
        <v>29</v>
      </c>
      <c r="B36" s="22" t="s">
        <v>160</v>
      </c>
      <c r="C36" s="26" t="s">
        <v>117</v>
      </c>
      <c r="D36" s="34">
        <f>SUM(表10[[#This Row],[起始积分]:[R1]])</f>
        <v>0</v>
      </c>
      <c r="E36" s="61">
        <v>0</v>
      </c>
      <c r="F36" s="62"/>
    </row>
    <row r="37" spans="1:6" s="3" customFormat="1">
      <c r="A37" s="36">
        <v>29</v>
      </c>
      <c r="B37" s="22" t="s">
        <v>25</v>
      </c>
      <c r="C37" s="22" t="s">
        <v>169</v>
      </c>
      <c r="D37" s="34">
        <f>SUM(表10[[#This Row],[起始积分]:[R1]])</f>
        <v>0</v>
      </c>
      <c r="E37" s="34">
        <v>0</v>
      </c>
      <c r="F37" s="22"/>
    </row>
    <row r="38" spans="1:6" ht="14.25">
      <c r="B38" s="54"/>
      <c r="C38" s="7"/>
      <c r="D38" s="7"/>
      <c r="E38" s="7"/>
    </row>
    <row r="39" spans="1:6">
      <c r="A39" s="53" t="s">
        <v>436</v>
      </c>
    </row>
    <row r="40" spans="1:6">
      <c r="A40" s="66"/>
    </row>
    <row r="41" spans="1:6">
      <c r="A41" s="3"/>
    </row>
    <row r="42" spans="1:6">
      <c r="A42" s="7"/>
    </row>
    <row r="43" spans="1:6">
      <c r="A43" s="3"/>
    </row>
    <row r="44" spans="1:6">
      <c r="A44" s="3"/>
    </row>
    <row r="45" spans="1:6">
      <c r="A45" s="66"/>
    </row>
    <row r="46" spans="1:6">
      <c r="A46" s="7"/>
    </row>
  </sheetData>
  <mergeCells count="2">
    <mergeCell ref="A2:F2"/>
    <mergeCell ref="A1:F1"/>
  </mergeCells>
  <phoneticPr fontId="1" type="noConversion"/>
  <pageMargins left="0.7" right="0.7" top="0.75" bottom="0.75" header="0.3" footer="0.3"/>
  <pageSetup paperSize="9" orientation="portrait" horizontalDpi="4294967292" verticalDpi="4294967292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sqref="A1:F1"/>
    </sheetView>
  </sheetViews>
  <sheetFormatPr defaultColWidth="8.875" defaultRowHeight="13.5"/>
  <cols>
    <col min="2" max="2" width="18.375" customWidth="1"/>
    <col min="3" max="3" width="11.125" style="3" customWidth="1"/>
    <col min="4" max="4" width="12.125" bestFit="1" customWidth="1"/>
    <col min="5" max="5" width="11" customWidth="1"/>
    <col min="6" max="6" width="10.625" customWidth="1"/>
  </cols>
  <sheetData>
    <row r="1" spans="1:9" s="3" customFormat="1" ht="22.5">
      <c r="A1" s="119" t="s">
        <v>254</v>
      </c>
      <c r="B1" s="119"/>
      <c r="C1" s="119"/>
      <c r="D1" s="119"/>
      <c r="E1" s="119"/>
      <c r="F1" s="119"/>
    </row>
    <row r="2" spans="1:9" s="3" customFormat="1" ht="14.25" customHeight="1">
      <c r="A2" s="120" t="s">
        <v>134</v>
      </c>
      <c r="B2" s="120"/>
      <c r="C2" s="120"/>
      <c r="D2" s="120"/>
      <c r="E2" s="120"/>
      <c r="F2" s="120"/>
      <c r="G2" s="79"/>
      <c r="H2" s="79"/>
      <c r="I2" s="79"/>
    </row>
    <row r="3" spans="1:9" ht="14.25">
      <c r="A3" s="15" t="s">
        <v>90</v>
      </c>
      <c r="B3" s="15" t="s">
        <v>91</v>
      </c>
      <c r="C3" s="15" t="s">
        <v>257</v>
      </c>
      <c r="D3" s="15" t="s">
        <v>258</v>
      </c>
      <c r="E3" s="15" t="s">
        <v>92</v>
      </c>
      <c r="F3" s="15" t="s">
        <v>93</v>
      </c>
    </row>
    <row r="4" spans="1:9" s="3" customFormat="1" ht="14.25">
      <c r="A4" s="95">
        <v>1</v>
      </c>
      <c r="B4" s="96" t="s">
        <v>253</v>
      </c>
      <c r="C4" s="97" t="s">
        <v>260</v>
      </c>
      <c r="D4" s="56" t="s">
        <v>261</v>
      </c>
      <c r="E4" s="94"/>
      <c r="F4" s="78">
        <v>260</v>
      </c>
    </row>
    <row r="5" spans="1:9" s="60" customFormat="1" ht="14.25">
      <c r="A5" s="95">
        <v>2</v>
      </c>
      <c r="B5" s="96" t="s">
        <v>262</v>
      </c>
      <c r="C5" s="98" t="s">
        <v>260</v>
      </c>
      <c r="D5" s="56" t="s">
        <v>263</v>
      </c>
      <c r="E5" s="59"/>
      <c r="F5" s="78">
        <v>64</v>
      </c>
    </row>
    <row r="6" spans="1:9" s="60" customFormat="1" ht="14.25">
      <c r="A6" s="95">
        <v>3</v>
      </c>
      <c r="B6" s="96" t="s">
        <v>264</v>
      </c>
      <c r="C6" s="98" t="s">
        <v>265</v>
      </c>
      <c r="D6" s="56" t="s">
        <v>266</v>
      </c>
      <c r="E6" s="59"/>
      <c r="F6" s="78">
        <v>18</v>
      </c>
    </row>
    <row r="7" spans="1:9" s="60" customFormat="1" ht="14.25">
      <c r="A7" s="95">
        <v>4</v>
      </c>
      <c r="B7" s="96" t="s">
        <v>267</v>
      </c>
      <c r="C7" s="98" t="s">
        <v>268</v>
      </c>
      <c r="D7" s="56" t="s">
        <v>269</v>
      </c>
      <c r="E7" s="59"/>
      <c r="F7" s="78">
        <v>16</v>
      </c>
    </row>
    <row r="8" spans="1:9" s="60" customFormat="1" ht="14.25">
      <c r="A8" s="95">
        <v>5</v>
      </c>
      <c r="B8" s="96" t="s">
        <v>270</v>
      </c>
      <c r="C8" s="98" t="s">
        <v>271</v>
      </c>
      <c r="D8" s="56" t="s">
        <v>272</v>
      </c>
      <c r="E8" s="59"/>
      <c r="F8" s="78">
        <v>14</v>
      </c>
    </row>
    <row r="9" spans="1:9" s="60" customFormat="1" ht="14.25">
      <c r="A9" s="95">
        <v>6</v>
      </c>
      <c r="B9" s="96" t="s">
        <v>273</v>
      </c>
      <c r="C9" s="98" t="s">
        <v>271</v>
      </c>
      <c r="D9" s="56" t="s">
        <v>266</v>
      </c>
      <c r="E9" s="59"/>
      <c r="F9" s="78">
        <v>10</v>
      </c>
    </row>
    <row r="10" spans="1:9" s="60" customFormat="1" ht="14.25">
      <c r="A10" s="95">
        <v>7</v>
      </c>
      <c r="B10" s="96" t="s">
        <v>274</v>
      </c>
      <c r="C10" s="98" t="s">
        <v>268</v>
      </c>
      <c r="D10" s="56" t="s">
        <v>269</v>
      </c>
      <c r="E10" s="59"/>
      <c r="F10" s="78">
        <v>9</v>
      </c>
    </row>
    <row r="12" spans="1:9">
      <c r="A12" s="53"/>
    </row>
    <row r="13" spans="1:9">
      <c r="A13" s="76"/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horizontalDpi="4294967292" verticalDpi="4294967292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F27" sqref="F27"/>
    </sheetView>
  </sheetViews>
  <sheetFormatPr defaultColWidth="8.875" defaultRowHeight="13.5"/>
  <cols>
    <col min="2" max="2" width="11.25" customWidth="1"/>
    <col min="4" max="4" width="8.875" style="3"/>
    <col min="5" max="5" width="12.125" bestFit="1" customWidth="1"/>
    <col min="6" max="6" width="12.125" style="3" customWidth="1"/>
  </cols>
  <sheetData>
    <row r="1" spans="1:10" ht="22.5">
      <c r="A1" s="119" t="s">
        <v>254</v>
      </c>
      <c r="B1" s="119"/>
      <c r="C1" s="119"/>
      <c r="D1" s="119"/>
      <c r="E1" s="119"/>
      <c r="F1" s="119"/>
    </row>
    <row r="2" spans="1:10" s="3" customFormat="1" ht="14.25" customHeight="1">
      <c r="A2" s="120" t="s">
        <v>134</v>
      </c>
      <c r="B2" s="120"/>
      <c r="C2" s="120"/>
      <c r="D2" s="120"/>
      <c r="E2" s="120"/>
      <c r="F2" s="120"/>
      <c r="G2" s="79"/>
      <c r="H2" s="79"/>
      <c r="I2" s="79"/>
      <c r="J2" s="79"/>
    </row>
    <row r="3" spans="1:10" ht="28.5" customHeight="1">
      <c r="A3" s="15" t="s">
        <v>90</v>
      </c>
      <c r="B3" s="15" t="s">
        <v>91</v>
      </c>
      <c r="C3" s="15" t="s">
        <v>118</v>
      </c>
      <c r="D3" s="15" t="s">
        <v>258</v>
      </c>
      <c r="E3" s="15" t="s">
        <v>92</v>
      </c>
      <c r="F3" s="15" t="s">
        <v>255</v>
      </c>
    </row>
    <row r="4" spans="1:10" s="55" customFormat="1" ht="14.25">
      <c r="A4" s="56">
        <v>1</v>
      </c>
      <c r="B4" s="58" t="s">
        <v>89</v>
      </c>
      <c r="C4" s="57" t="s">
        <v>2</v>
      </c>
      <c r="D4" s="57" t="s">
        <v>256</v>
      </c>
      <c r="E4" s="78"/>
      <c r="F4" s="78">
        <v>100</v>
      </c>
    </row>
    <row r="5" spans="1:10" s="55" customFormat="1" ht="14.25">
      <c r="A5" s="56">
        <v>2</v>
      </c>
      <c r="B5" s="58" t="s">
        <v>125</v>
      </c>
      <c r="C5" s="77" t="s">
        <v>126</v>
      </c>
      <c r="D5" s="77" t="s">
        <v>256</v>
      </c>
      <c r="E5" s="78"/>
      <c r="F5" s="78">
        <v>12</v>
      </c>
    </row>
    <row r="7" spans="1:10">
      <c r="A7" s="53"/>
    </row>
    <row r="8" spans="1:10">
      <c r="A8" s="76"/>
    </row>
  </sheetData>
  <mergeCells count="2">
    <mergeCell ref="A2:F2"/>
    <mergeCell ref="A1:F1"/>
  </mergeCells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125" workbookViewId="0">
      <selection activeCell="I10" sqref="I10"/>
    </sheetView>
  </sheetViews>
  <sheetFormatPr defaultColWidth="8.875" defaultRowHeight="13.5"/>
  <cols>
    <col min="1" max="1" width="8.625" style="7" customWidth="1"/>
    <col min="2" max="2" width="8.875" style="7"/>
    <col min="3" max="3" width="13.75" style="7" customWidth="1"/>
    <col min="4" max="4" width="10.875" style="7" customWidth="1"/>
    <col min="5" max="5" width="11.25" style="7" customWidth="1"/>
    <col min="6" max="16384" width="8.875" style="3"/>
  </cols>
  <sheetData>
    <row r="1" spans="1:7" ht="22.5" customHeight="1">
      <c r="A1" s="116" t="s">
        <v>279</v>
      </c>
      <c r="B1" s="116"/>
      <c r="C1" s="116"/>
      <c r="D1" s="116"/>
      <c r="E1" s="116"/>
      <c r="F1" s="116"/>
      <c r="G1" s="116"/>
    </row>
    <row r="2" spans="1:7" ht="18.75" customHeight="1">
      <c r="A2" s="117" t="s">
        <v>434</v>
      </c>
      <c r="B2" s="117"/>
      <c r="C2" s="117"/>
      <c r="D2" s="117"/>
      <c r="E2" s="117"/>
      <c r="F2" s="117"/>
      <c r="G2" s="117"/>
    </row>
    <row r="3" spans="1:7" s="9" customFormat="1" ht="16.5" customHeight="1">
      <c r="A3" s="16" t="s">
        <v>54</v>
      </c>
      <c r="B3" s="17" t="s">
        <v>0</v>
      </c>
      <c r="C3" s="15" t="s">
        <v>135</v>
      </c>
      <c r="D3" s="17" t="s">
        <v>72</v>
      </c>
      <c r="E3" s="17" t="s">
        <v>73</v>
      </c>
      <c r="F3" s="17" t="s">
        <v>358</v>
      </c>
      <c r="G3" s="17" t="s">
        <v>433</v>
      </c>
    </row>
    <row r="4" spans="1:7" s="39" customFormat="1" ht="13.5" customHeight="1">
      <c r="A4" s="37">
        <v>1</v>
      </c>
      <c r="B4" s="37" t="s">
        <v>38</v>
      </c>
      <c r="C4" s="37" t="s">
        <v>6</v>
      </c>
      <c r="D4" s="33">
        <f>SUM(表11[[#This Row],[起始积分]:[R2]])</f>
        <v>471</v>
      </c>
      <c r="E4" s="33">
        <v>271</v>
      </c>
      <c r="F4" s="104">
        <v>200</v>
      </c>
    </row>
    <row r="5" spans="1:7" s="39" customFormat="1" ht="13.5" customHeight="1">
      <c r="A5" s="37">
        <v>2</v>
      </c>
      <c r="B5" s="37" t="s">
        <v>40</v>
      </c>
      <c r="C5" s="37" t="s">
        <v>350</v>
      </c>
      <c r="D5" s="33">
        <f>SUM(表11[[#This Row],[起始积分]:[R2]])</f>
        <v>346</v>
      </c>
      <c r="E5" s="33">
        <v>140</v>
      </c>
      <c r="F5" s="104">
        <v>160</v>
      </c>
      <c r="G5" s="39">
        <v>46</v>
      </c>
    </row>
    <row r="6" spans="1:7" s="39" customFormat="1" ht="13.5" customHeight="1">
      <c r="A6" s="37">
        <v>3</v>
      </c>
      <c r="B6" s="37" t="s">
        <v>48</v>
      </c>
      <c r="C6" s="37" t="s">
        <v>275</v>
      </c>
      <c r="D6" s="33">
        <f>SUM(表11[[#This Row],[起始积分]:[R2]])</f>
        <v>260</v>
      </c>
      <c r="E6" s="33">
        <v>170</v>
      </c>
      <c r="F6" s="104"/>
      <c r="G6" s="39">
        <v>90</v>
      </c>
    </row>
    <row r="7" spans="1:7" s="39" customFormat="1" ht="13.5" customHeight="1">
      <c r="A7" s="37">
        <v>4</v>
      </c>
      <c r="B7" s="37" t="s">
        <v>36</v>
      </c>
      <c r="C7" s="37" t="s">
        <v>353</v>
      </c>
      <c r="D7" s="33">
        <f>SUM(表11[[#This Row],[起始积分]:[R2]])</f>
        <v>244</v>
      </c>
      <c r="E7" s="33">
        <v>164</v>
      </c>
      <c r="F7" s="104"/>
      <c r="G7" s="39">
        <v>80</v>
      </c>
    </row>
    <row r="8" spans="1:7" s="39" customFormat="1" ht="13.5" customHeight="1">
      <c r="A8" s="37">
        <v>5</v>
      </c>
      <c r="B8" s="37" t="s">
        <v>124</v>
      </c>
      <c r="C8" s="37" t="s">
        <v>128</v>
      </c>
      <c r="D8" s="33">
        <f>SUM(表11[[#This Row],[起始积分]:[R2]])</f>
        <v>232</v>
      </c>
      <c r="E8" s="62">
        <v>52</v>
      </c>
      <c r="F8" s="104">
        <v>180</v>
      </c>
    </row>
    <row r="9" spans="1:7" s="39" customFormat="1" ht="13.5" customHeight="1">
      <c r="A9" s="37">
        <v>6</v>
      </c>
      <c r="B9" s="43" t="s">
        <v>59</v>
      </c>
      <c r="C9" s="37" t="s">
        <v>285</v>
      </c>
      <c r="D9" s="33">
        <f>SUM(表11[[#This Row],[起始积分]:[R2]])</f>
        <v>191</v>
      </c>
      <c r="E9" s="33">
        <v>91</v>
      </c>
      <c r="F9" s="104"/>
      <c r="G9" s="39">
        <v>100</v>
      </c>
    </row>
    <row r="10" spans="1:7" s="39" customFormat="1" ht="13.5" customHeight="1">
      <c r="A10" s="37">
        <v>7</v>
      </c>
      <c r="B10" s="37" t="s">
        <v>50</v>
      </c>
      <c r="C10" s="37" t="s">
        <v>349</v>
      </c>
      <c r="D10" s="33">
        <f>SUM(表11[[#This Row],[起始积分]:[R2]])</f>
        <v>177</v>
      </c>
      <c r="E10" s="33">
        <v>177</v>
      </c>
      <c r="F10" s="104"/>
    </row>
    <row r="11" spans="1:7" s="39" customFormat="1" ht="13.5" customHeight="1">
      <c r="A11" s="37">
        <v>8</v>
      </c>
      <c r="B11" s="37" t="s">
        <v>98</v>
      </c>
      <c r="C11" s="37" t="s">
        <v>349</v>
      </c>
      <c r="D11" s="33">
        <f>SUM(表11[[#This Row],[起始积分]:[R2]])</f>
        <v>157</v>
      </c>
      <c r="E11" s="33">
        <v>87</v>
      </c>
      <c r="F11" s="104"/>
      <c r="G11" s="39">
        <v>70</v>
      </c>
    </row>
    <row r="12" spans="1:7" s="39" customFormat="1" ht="13.5" customHeight="1">
      <c r="A12" s="37">
        <v>9</v>
      </c>
      <c r="B12" s="43" t="s">
        <v>151</v>
      </c>
      <c r="C12" s="43" t="s">
        <v>326</v>
      </c>
      <c r="D12" s="68">
        <f>SUM(表11[[#This Row],[起始积分]:[R2]])</f>
        <v>143</v>
      </c>
      <c r="E12" s="33">
        <v>3</v>
      </c>
      <c r="F12" s="104">
        <v>140</v>
      </c>
    </row>
    <row r="13" spans="1:7" s="39" customFormat="1" ht="13.5" customHeight="1">
      <c r="A13" s="37">
        <v>10</v>
      </c>
      <c r="B13" s="111" t="s">
        <v>407</v>
      </c>
      <c r="C13" s="111" t="s">
        <v>395</v>
      </c>
      <c r="D13" s="103">
        <f>SUM(表11[[#This Row],[起始积分]:[R2]])</f>
        <v>142</v>
      </c>
      <c r="E13" s="112">
        <v>0</v>
      </c>
      <c r="F13" s="104">
        <v>92</v>
      </c>
      <c r="G13" s="39">
        <v>50</v>
      </c>
    </row>
    <row r="14" spans="1:7" s="39" customFormat="1" ht="13.5" customHeight="1">
      <c r="A14" s="37">
        <v>11</v>
      </c>
      <c r="B14" s="37" t="s">
        <v>96</v>
      </c>
      <c r="C14" s="37" t="s">
        <v>128</v>
      </c>
      <c r="D14" s="33">
        <f>SUM(表11[[#This Row],[起始积分]:[R2]])</f>
        <v>139</v>
      </c>
      <c r="E14" s="33">
        <v>19</v>
      </c>
      <c r="F14" s="104">
        <v>120</v>
      </c>
    </row>
    <row r="15" spans="1:7" s="39" customFormat="1" ht="13.5" customHeight="1">
      <c r="A15" s="37">
        <v>12</v>
      </c>
      <c r="B15" s="43" t="s">
        <v>139</v>
      </c>
      <c r="C15" s="37" t="s">
        <v>353</v>
      </c>
      <c r="D15" s="33">
        <f>SUM(表11[[#This Row],[起始积分]:[R2]])</f>
        <v>138</v>
      </c>
      <c r="E15" s="33">
        <v>78</v>
      </c>
      <c r="F15" s="104"/>
      <c r="G15" s="39">
        <v>60</v>
      </c>
    </row>
    <row r="16" spans="1:7" s="39" customFormat="1" ht="13.5" customHeight="1">
      <c r="A16" s="37">
        <v>13</v>
      </c>
      <c r="B16" s="37" t="s">
        <v>101</v>
      </c>
      <c r="C16" s="37" t="s">
        <v>128</v>
      </c>
      <c r="D16" s="33">
        <f>SUM(表11[[#This Row],[起始积分]:[R2]])</f>
        <v>122</v>
      </c>
      <c r="E16" s="33">
        <v>34</v>
      </c>
      <c r="F16" s="104">
        <v>88</v>
      </c>
    </row>
    <row r="17" spans="1:7" s="39" customFormat="1" ht="13.5" customHeight="1">
      <c r="A17" s="37">
        <v>14</v>
      </c>
      <c r="B17" s="43" t="s">
        <v>150</v>
      </c>
      <c r="C17" s="43" t="s">
        <v>326</v>
      </c>
      <c r="D17" s="68">
        <f>SUM(表11[[#This Row],[起始积分]:[R2]])</f>
        <v>104</v>
      </c>
      <c r="E17" s="33">
        <v>4</v>
      </c>
      <c r="F17" s="104">
        <v>100</v>
      </c>
    </row>
    <row r="18" spans="1:7" s="39" customFormat="1" ht="13.5" customHeight="1">
      <c r="A18" s="37">
        <v>15</v>
      </c>
      <c r="B18" s="111" t="s">
        <v>405</v>
      </c>
      <c r="C18" s="111" t="s">
        <v>406</v>
      </c>
      <c r="D18" s="103">
        <f>SUM(表11[[#This Row],[起始积分]:[R2]])</f>
        <v>96</v>
      </c>
      <c r="E18" s="112">
        <v>0</v>
      </c>
      <c r="F18" s="104">
        <v>96</v>
      </c>
    </row>
    <row r="19" spans="1:7" s="39" customFormat="1" ht="13.5" customHeight="1">
      <c r="A19" s="37">
        <v>16</v>
      </c>
      <c r="B19" s="37" t="s">
        <v>140</v>
      </c>
      <c r="C19" s="37" t="s">
        <v>285</v>
      </c>
      <c r="D19" s="33">
        <f>SUM(表11[[#This Row],[起始积分]:[R2]])</f>
        <v>94</v>
      </c>
      <c r="E19" s="62">
        <v>46</v>
      </c>
      <c r="F19" s="104"/>
      <c r="G19" s="39">
        <v>48</v>
      </c>
    </row>
    <row r="20" spans="1:7" s="39" customFormat="1" ht="13.5" customHeight="1">
      <c r="A20" s="37">
        <v>17</v>
      </c>
      <c r="B20" s="111" t="s">
        <v>408</v>
      </c>
      <c r="C20" s="111" t="s">
        <v>402</v>
      </c>
      <c r="D20" s="103">
        <f>SUM(表11[[#This Row],[起始积分]:[R2]])</f>
        <v>84</v>
      </c>
      <c r="E20" s="112">
        <v>0</v>
      </c>
      <c r="F20" s="104">
        <v>84</v>
      </c>
    </row>
    <row r="21" spans="1:7" s="39" customFormat="1" ht="13.5" customHeight="1">
      <c r="A21" s="37">
        <v>18</v>
      </c>
      <c r="B21" s="111" t="s">
        <v>409</v>
      </c>
      <c r="C21" s="111" t="s">
        <v>395</v>
      </c>
      <c r="D21" s="103">
        <f>SUM(表11[[#This Row],[起始积分]:[R2]])</f>
        <v>80</v>
      </c>
      <c r="E21" s="112">
        <v>0</v>
      </c>
      <c r="F21" s="104">
        <v>80</v>
      </c>
    </row>
    <row r="22" spans="1:7" ht="13.5" customHeight="1">
      <c r="A22" s="37">
        <v>19</v>
      </c>
      <c r="B22" s="37" t="s">
        <v>99</v>
      </c>
      <c r="C22" s="37" t="s">
        <v>349</v>
      </c>
      <c r="D22" s="33">
        <f>SUM(表11[[#This Row],[起始积分]:[R2]])</f>
        <v>43</v>
      </c>
      <c r="E22" s="33">
        <v>43</v>
      </c>
      <c r="F22" s="104"/>
      <c r="G22" s="39"/>
    </row>
    <row r="23" spans="1:7">
      <c r="A23" s="37">
        <v>19</v>
      </c>
      <c r="B23" s="37" t="s">
        <v>97</v>
      </c>
      <c r="C23" s="37" t="s">
        <v>128</v>
      </c>
      <c r="D23" s="33">
        <f>SUM(表11[[#This Row],[起始积分]:[R2]])</f>
        <v>43</v>
      </c>
      <c r="E23" s="33">
        <v>43</v>
      </c>
      <c r="F23" s="104"/>
      <c r="G23" s="39"/>
    </row>
    <row r="24" spans="1:7">
      <c r="A24" s="37">
        <v>21</v>
      </c>
      <c r="B24" s="37" t="s">
        <v>123</v>
      </c>
      <c r="C24" s="37" t="s">
        <v>285</v>
      </c>
      <c r="D24" s="33">
        <f>SUM(表11[[#This Row],[起始积分]:[R2]])</f>
        <v>40</v>
      </c>
      <c r="E24" s="62">
        <v>40</v>
      </c>
      <c r="F24" s="104"/>
      <c r="G24" s="39"/>
    </row>
    <row r="25" spans="1:7">
      <c r="A25" s="37">
        <v>22</v>
      </c>
      <c r="B25" s="37" t="s">
        <v>127</v>
      </c>
      <c r="C25" s="37" t="s">
        <v>286</v>
      </c>
      <c r="D25" s="33">
        <f>SUM(表11[[#This Row],[起始积分]:[R2]])</f>
        <v>36</v>
      </c>
      <c r="E25" s="33">
        <v>36</v>
      </c>
      <c r="F25" s="104"/>
      <c r="G25" s="39"/>
    </row>
    <row r="26" spans="1:7">
      <c r="A26" s="37">
        <v>23</v>
      </c>
      <c r="B26" s="37" t="s">
        <v>102</v>
      </c>
      <c r="C26" s="37" t="s">
        <v>349</v>
      </c>
      <c r="D26" s="33">
        <f>SUM(表11[[#This Row],[起始积分]:[R2]])</f>
        <v>29</v>
      </c>
      <c r="E26" s="33">
        <v>29</v>
      </c>
      <c r="F26" s="104"/>
      <c r="G26" s="39"/>
    </row>
    <row r="27" spans="1:7">
      <c r="A27" s="37">
        <v>24</v>
      </c>
      <c r="B27" s="37" t="s">
        <v>49</v>
      </c>
      <c r="C27" s="37" t="s">
        <v>117</v>
      </c>
      <c r="D27" s="33">
        <f>SUM(表11[[#This Row],[起始积分]:[R2]])</f>
        <v>20</v>
      </c>
      <c r="E27" s="33">
        <v>20</v>
      </c>
      <c r="F27" s="104"/>
      <c r="G27" s="39"/>
    </row>
    <row r="28" spans="1:7">
      <c r="A28" s="37">
        <v>25</v>
      </c>
      <c r="B28" s="37" t="s">
        <v>141</v>
      </c>
      <c r="C28" s="37" t="s">
        <v>285</v>
      </c>
      <c r="D28" s="33">
        <f>SUM(表11[[#This Row],[起始积分]:[R2]])</f>
        <v>19</v>
      </c>
      <c r="E28" s="62">
        <v>19</v>
      </c>
      <c r="F28" s="104"/>
      <c r="G28" s="39"/>
    </row>
    <row r="29" spans="1:7">
      <c r="A29" s="37">
        <v>26</v>
      </c>
      <c r="B29" s="37" t="s">
        <v>47</v>
      </c>
      <c r="C29" s="37" t="s">
        <v>136</v>
      </c>
      <c r="D29" s="33">
        <f>SUM(表11[[#This Row],[起始积分]:[R2]])</f>
        <v>18</v>
      </c>
      <c r="E29" s="33">
        <v>18</v>
      </c>
      <c r="F29" s="104"/>
      <c r="G29" s="39"/>
    </row>
    <row r="30" spans="1:7">
      <c r="A30" s="37">
        <v>27</v>
      </c>
      <c r="B30" s="37" t="s">
        <v>100</v>
      </c>
      <c r="C30" s="37" t="s">
        <v>142</v>
      </c>
      <c r="D30" s="33">
        <f>SUM(表11[[#This Row],[起始积分]:[R2]])</f>
        <v>16</v>
      </c>
      <c r="E30" s="33">
        <v>16</v>
      </c>
      <c r="F30" s="104"/>
      <c r="G30" s="39"/>
    </row>
    <row r="31" spans="1:7">
      <c r="A31" s="37">
        <v>28</v>
      </c>
      <c r="B31" s="37" t="s">
        <v>143</v>
      </c>
      <c r="C31" s="37" t="s">
        <v>285</v>
      </c>
      <c r="D31" s="33">
        <f>SUM(表11[[#This Row],[起始积分]:[R2]])</f>
        <v>10</v>
      </c>
      <c r="E31" s="33">
        <v>10</v>
      </c>
      <c r="F31" s="104"/>
      <c r="G31" s="39"/>
    </row>
    <row r="32" spans="1:7">
      <c r="A32" s="37">
        <v>29</v>
      </c>
      <c r="B32" s="37" t="s">
        <v>144</v>
      </c>
      <c r="C32" s="37" t="s">
        <v>129</v>
      </c>
      <c r="D32" s="33">
        <f>SUM(表11[[#This Row],[起始积分]:[R2]])</f>
        <v>9</v>
      </c>
      <c r="E32" s="33">
        <v>9</v>
      </c>
      <c r="F32" s="104"/>
      <c r="G32" s="39"/>
    </row>
    <row r="33" spans="1:7">
      <c r="A33" s="37">
        <v>29</v>
      </c>
      <c r="B33" s="37" t="s">
        <v>146</v>
      </c>
      <c r="C33" s="37" t="s">
        <v>287</v>
      </c>
      <c r="D33" s="33">
        <f>SUM(表11[[#This Row],[起始积分]:[R2]])</f>
        <v>9</v>
      </c>
      <c r="E33" s="33">
        <v>9</v>
      </c>
      <c r="F33" s="104"/>
      <c r="G33" s="39"/>
    </row>
    <row r="34" spans="1:7">
      <c r="A34" s="37">
        <v>31</v>
      </c>
      <c r="B34" s="37" t="s">
        <v>288</v>
      </c>
      <c r="C34" s="37" t="s">
        <v>289</v>
      </c>
      <c r="D34" s="33">
        <f>SUM(表11[[#This Row],[起始积分]:[R2]])</f>
        <v>7</v>
      </c>
      <c r="E34" s="33">
        <v>7</v>
      </c>
      <c r="F34" s="104"/>
      <c r="G34" s="39"/>
    </row>
    <row r="35" spans="1:7">
      <c r="A35" s="37">
        <v>31</v>
      </c>
      <c r="B35" s="37" t="s">
        <v>290</v>
      </c>
      <c r="C35" s="37" t="s">
        <v>289</v>
      </c>
      <c r="D35" s="33">
        <f>SUM(表11[[#This Row],[起始积分]:[R2]])</f>
        <v>7</v>
      </c>
      <c r="E35" s="33">
        <v>7</v>
      </c>
      <c r="F35" s="104"/>
      <c r="G35" s="39"/>
    </row>
    <row r="36" spans="1:7">
      <c r="A36" s="37">
        <v>33</v>
      </c>
      <c r="B36" s="37" t="s">
        <v>281</v>
      </c>
      <c r="C36" s="37" t="s">
        <v>117</v>
      </c>
      <c r="D36" s="33">
        <f>SUM(表11[[#This Row],[起始积分]:[R2]])</f>
        <v>6</v>
      </c>
      <c r="E36" s="33">
        <v>6</v>
      </c>
      <c r="F36" s="104"/>
      <c r="G36" s="39"/>
    </row>
    <row r="37" spans="1:7">
      <c r="A37" s="37">
        <v>34</v>
      </c>
      <c r="B37" s="43" t="s">
        <v>147</v>
      </c>
      <c r="C37" s="43"/>
      <c r="D37" s="33">
        <f>SUM(表11[[#This Row],[起始积分]:[R2]])</f>
        <v>5</v>
      </c>
      <c r="E37" s="33">
        <v>5</v>
      </c>
      <c r="F37" s="104"/>
      <c r="G37" s="39"/>
    </row>
    <row r="38" spans="1:7">
      <c r="A38" s="37">
        <v>34</v>
      </c>
      <c r="B38" s="43" t="s">
        <v>148</v>
      </c>
      <c r="C38" s="43" t="s">
        <v>291</v>
      </c>
      <c r="D38" s="68">
        <f>SUM(表11[[#This Row],[起始积分]:[R2]])</f>
        <v>5</v>
      </c>
      <c r="E38" s="33">
        <v>5</v>
      </c>
      <c r="F38" s="104"/>
      <c r="G38" s="39"/>
    </row>
    <row r="39" spans="1:7">
      <c r="A39" s="37">
        <v>36</v>
      </c>
      <c r="B39" s="43" t="s">
        <v>149</v>
      </c>
      <c r="C39" s="43" t="s">
        <v>291</v>
      </c>
      <c r="D39" s="68">
        <f>SUM(表11[[#This Row],[起始积分]:[R2]])</f>
        <v>4</v>
      </c>
      <c r="E39" s="33">
        <v>4</v>
      </c>
      <c r="F39" s="104"/>
      <c r="G39" s="39"/>
    </row>
    <row r="40" spans="1:7">
      <c r="A40" s="37">
        <v>37</v>
      </c>
      <c r="B40" s="43" t="s">
        <v>152</v>
      </c>
      <c r="C40" s="43" t="s">
        <v>291</v>
      </c>
      <c r="D40" s="68">
        <f>SUM(表11[[#This Row],[起始积分]:[R2]])</f>
        <v>3</v>
      </c>
      <c r="E40" s="33">
        <v>3</v>
      </c>
      <c r="F40" s="104"/>
      <c r="G40" s="39"/>
    </row>
    <row r="41" spans="1:7">
      <c r="A41" s="37">
        <v>38</v>
      </c>
      <c r="B41" s="37" t="s">
        <v>153</v>
      </c>
      <c r="C41" s="37" t="s">
        <v>117</v>
      </c>
      <c r="D41" s="68">
        <f>SUM(表11[[#This Row],[起始积分]:[R2]])</f>
        <v>2</v>
      </c>
      <c r="E41" s="33">
        <v>2</v>
      </c>
      <c r="F41" s="104"/>
      <c r="G41" s="39"/>
    </row>
    <row r="42" spans="1:7">
      <c r="A42" s="37">
        <v>39</v>
      </c>
      <c r="B42" s="37" t="s">
        <v>154</v>
      </c>
      <c r="C42" s="37" t="s">
        <v>117</v>
      </c>
      <c r="D42" s="68">
        <f>SUM(表11[[#This Row],[起始积分]:[R2]])</f>
        <v>1</v>
      </c>
      <c r="E42" s="33">
        <v>1</v>
      </c>
      <c r="F42" s="104"/>
      <c r="G42" s="39"/>
    </row>
    <row r="43" spans="1:7">
      <c r="A43" s="37">
        <v>39</v>
      </c>
      <c r="B43" s="37" t="s">
        <v>51</v>
      </c>
      <c r="C43" s="37" t="s">
        <v>291</v>
      </c>
      <c r="D43" s="68">
        <f>SUM(表11[[#This Row],[起始积分]:[R2]])</f>
        <v>1</v>
      </c>
      <c r="E43" s="33">
        <v>1</v>
      </c>
      <c r="F43" s="104"/>
      <c r="G43" s="39"/>
    </row>
    <row r="44" spans="1:7">
      <c r="A44" s="53"/>
      <c r="B44" s="53"/>
      <c r="C44" s="53"/>
      <c r="D44" s="53"/>
      <c r="E44" s="53"/>
    </row>
    <row r="45" spans="1:7">
      <c r="A45" s="53" t="s">
        <v>359</v>
      </c>
      <c r="B45" s="53"/>
      <c r="C45" s="53"/>
      <c r="D45" s="53"/>
      <c r="E45" s="53"/>
    </row>
    <row r="46" spans="1:7">
      <c r="A46" s="53" t="s">
        <v>435</v>
      </c>
      <c r="B46" s="53"/>
      <c r="C46" s="53"/>
      <c r="D46" s="53"/>
      <c r="E46" s="53"/>
    </row>
    <row r="47" spans="1:7">
      <c r="A47" s="53"/>
      <c r="B47" s="53"/>
      <c r="C47" s="53"/>
      <c r="D47" s="53"/>
      <c r="E47" s="53"/>
    </row>
    <row r="48" spans="1:7">
      <c r="A48" s="53"/>
      <c r="B48" s="53"/>
      <c r="C48" s="53"/>
      <c r="D48" s="53"/>
      <c r="E48" s="53"/>
    </row>
  </sheetData>
  <mergeCells count="2">
    <mergeCell ref="A1:G1"/>
    <mergeCell ref="A2:G2"/>
  </mergeCells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topLeftCell="A16" zoomScalePageLayoutView="125" workbookViewId="0">
      <selection activeCell="I9" sqref="I9"/>
    </sheetView>
  </sheetViews>
  <sheetFormatPr defaultColWidth="8.875" defaultRowHeight="13.5"/>
  <cols>
    <col min="1" max="1" width="8.875" style="3"/>
    <col min="2" max="2" width="26.5" style="110" customWidth="1"/>
    <col min="3" max="3" width="14.75" style="3" customWidth="1"/>
    <col min="4" max="4" width="10" style="3" customWidth="1"/>
    <col min="5" max="5" width="11.375" style="3" customWidth="1"/>
    <col min="6" max="7" width="8.875" style="3"/>
    <col min="8" max="8" width="12.875" style="3" bestFit="1" customWidth="1"/>
    <col min="9" max="9" width="17.375" style="3" bestFit="1" customWidth="1"/>
    <col min="10" max="16384" width="8.875" style="3"/>
  </cols>
  <sheetData>
    <row r="1" spans="1:10" ht="22.5" customHeight="1">
      <c r="A1" s="118" t="s">
        <v>278</v>
      </c>
      <c r="B1" s="118"/>
      <c r="C1" s="118"/>
      <c r="D1" s="118"/>
      <c r="E1" s="118"/>
      <c r="F1" s="118"/>
    </row>
    <row r="2" spans="1:10">
      <c r="A2" s="117" t="s">
        <v>410</v>
      </c>
      <c r="B2" s="117"/>
      <c r="C2" s="117"/>
      <c r="D2" s="117"/>
      <c r="E2" s="117"/>
      <c r="F2" s="117"/>
    </row>
    <row r="3" spans="1:10" s="9" customFormat="1" ht="14.25">
      <c r="A3" s="16" t="s">
        <v>54</v>
      </c>
      <c r="B3" s="106" t="s">
        <v>55</v>
      </c>
      <c r="C3" s="14" t="s">
        <v>135</v>
      </c>
      <c r="D3" s="14" t="s">
        <v>72</v>
      </c>
      <c r="E3" s="1" t="s">
        <v>73</v>
      </c>
      <c r="F3" s="102" t="s">
        <v>365</v>
      </c>
    </row>
    <row r="4" spans="1:10" s="39" customFormat="1" ht="14.25">
      <c r="A4" s="18">
        <v>1</v>
      </c>
      <c r="B4" s="20" t="s">
        <v>366</v>
      </c>
      <c r="C4" s="19" t="s">
        <v>157</v>
      </c>
      <c r="D4" s="34">
        <f>SUM(表2_24[[#This Row],[起始积分]:[R1]])</f>
        <v>312</v>
      </c>
      <c r="E4" s="81">
        <v>112</v>
      </c>
      <c r="F4" s="104">
        <v>200</v>
      </c>
      <c r="G4" s="82"/>
      <c r="H4" s="83"/>
      <c r="I4" s="84"/>
    </row>
    <row r="5" spans="1:10" s="39" customFormat="1" ht="14.25">
      <c r="A5" s="18">
        <v>2</v>
      </c>
      <c r="B5" s="20" t="s">
        <v>367</v>
      </c>
      <c r="C5" s="19" t="s">
        <v>157</v>
      </c>
      <c r="D5" s="34">
        <f>SUM(表2_24[[#This Row],[起始积分]:[R1]])</f>
        <v>266</v>
      </c>
      <c r="E5" s="81">
        <v>86</v>
      </c>
      <c r="F5" s="104">
        <v>180</v>
      </c>
      <c r="G5" s="82"/>
      <c r="H5" s="85"/>
      <c r="I5" s="84"/>
      <c r="J5" s="38"/>
    </row>
    <row r="6" spans="1:10" s="39" customFormat="1" ht="14.25">
      <c r="A6" s="18">
        <v>3</v>
      </c>
      <c r="B6" s="101" t="s">
        <v>399</v>
      </c>
      <c r="C6" s="101" t="s">
        <v>395</v>
      </c>
      <c r="D6" s="103">
        <f>SUM(表2_24[[#This Row],[起始积分]:[R1]])</f>
        <v>160</v>
      </c>
      <c r="E6" s="105">
        <v>0</v>
      </c>
      <c r="F6" s="104">
        <v>160</v>
      </c>
      <c r="G6" s="82"/>
      <c r="H6" s="83"/>
      <c r="I6" s="84"/>
      <c r="J6" s="38"/>
    </row>
    <row r="7" spans="1:10" s="39" customFormat="1" ht="14.25">
      <c r="A7" s="18">
        <v>4</v>
      </c>
      <c r="B7" s="20" t="s">
        <v>370</v>
      </c>
      <c r="C7" s="21" t="s">
        <v>65</v>
      </c>
      <c r="D7" s="34">
        <f>SUM(表2_24[[#This Row],[起始积分]:[R1]])</f>
        <v>155</v>
      </c>
      <c r="E7" s="81">
        <v>67</v>
      </c>
      <c r="F7" s="104">
        <v>88</v>
      </c>
      <c r="G7" s="82"/>
      <c r="H7" s="85"/>
      <c r="I7" s="84"/>
      <c r="J7" s="38"/>
    </row>
    <row r="8" spans="1:10" s="39" customFormat="1" ht="14.25">
      <c r="A8" s="18">
        <v>5</v>
      </c>
      <c r="B8" s="20" t="s">
        <v>396</v>
      </c>
      <c r="C8" s="20" t="s">
        <v>62</v>
      </c>
      <c r="D8" s="34">
        <f>SUM(表2_24[[#This Row],[起始积分]:[R1]])</f>
        <v>154</v>
      </c>
      <c r="E8" s="81">
        <v>14</v>
      </c>
      <c r="F8" s="104">
        <v>140</v>
      </c>
      <c r="G8" s="82"/>
      <c r="H8" s="85"/>
      <c r="I8" s="84"/>
      <c r="J8" s="38"/>
    </row>
    <row r="9" spans="1:10" s="39" customFormat="1" ht="14.25">
      <c r="A9" s="18">
        <v>6</v>
      </c>
      <c r="B9" s="20" t="s">
        <v>371</v>
      </c>
      <c r="C9" s="18" t="s">
        <v>120</v>
      </c>
      <c r="D9" s="34">
        <f>SUM(表2_24[[#This Row],[起始积分]:[R1]])</f>
        <v>143</v>
      </c>
      <c r="E9" s="81">
        <v>47</v>
      </c>
      <c r="F9" s="104">
        <v>96</v>
      </c>
      <c r="G9" s="82"/>
      <c r="H9" s="85"/>
      <c r="I9" s="84"/>
      <c r="J9" s="38"/>
    </row>
    <row r="10" spans="1:10" s="39" customFormat="1" ht="14.25">
      <c r="A10" s="18">
        <v>7</v>
      </c>
      <c r="B10" s="101" t="s">
        <v>397</v>
      </c>
      <c r="C10" s="101" t="s">
        <v>398</v>
      </c>
      <c r="D10" s="103">
        <f>SUM(表2_24[[#This Row],[起始积分]:[R1]])</f>
        <v>120</v>
      </c>
      <c r="E10" s="105">
        <v>0</v>
      </c>
      <c r="F10" s="104">
        <v>120</v>
      </c>
      <c r="G10" s="82"/>
      <c r="H10" s="86"/>
      <c r="I10" s="84"/>
      <c r="J10" s="38"/>
    </row>
    <row r="11" spans="1:10" s="39" customFormat="1" ht="14.25">
      <c r="A11" s="18">
        <v>8</v>
      </c>
      <c r="B11" s="101" t="s">
        <v>400</v>
      </c>
      <c r="C11" s="101" t="s">
        <v>361</v>
      </c>
      <c r="D11" s="103">
        <f>SUM(表2_24[[#This Row],[起始积分]:[R1]])</f>
        <v>100</v>
      </c>
      <c r="E11" s="105">
        <v>0</v>
      </c>
      <c r="F11" s="104">
        <v>100</v>
      </c>
      <c r="G11" s="82"/>
      <c r="H11" s="86"/>
      <c r="I11" s="84"/>
      <c r="J11" s="38"/>
    </row>
    <row r="12" spans="1:10" s="39" customFormat="1" ht="14.25">
      <c r="A12" s="18">
        <v>9</v>
      </c>
      <c r="B12" s="101" t="s">
        <v>401</v>
      </c>
      <c r="C12" s="101" t="s">
        <v>402</v>
      </c>
      <c r="D12" s="103">
        <f>SUM(表2_24[[#This Row],[起始积分]:[R1]])</f>
        <v>92</v>
      </c>
      <c r="E12" s="105">
        <v>0</v>
      </c>
      <c r="F12" s="104">
        <v>92</v>
      </c>
      <c r="G12" s="82"/>
      <c r="H12" s="85"/>
      <c r="I12" s="84"/>
      <c r="J12" s="38"/>
    </row>
    <row r="13" spans="1:10" s="39" customFormat="1" ht="14.25">
      <c r="A13" s="18">
        <v>10</v>
      </c>
      <c r="B13" s="101" t="s">
        <v>403</v>
      </c>
      <c r="C13" s="101" t="s">
        <v>404</v>
      </c>
      <c r="D13" s="103">
        <f>SUM(表2_24[[#This Row],[起始积分]:[R1]])</f>
        <v>84</v>
      </c>
      <c r="E13" s="105">
        <v>0</v>
      </c>
      <c r="F13" s="104">
        <v>84</v>
      </c>
      <c r="G13" s="82"/>
      <c r="H13" s="87"/>
      <c r="I13" s="84"/>
      <c r="J13" s="38"/>
    </row>
    <row r="14" spans="1:10" s="39" customFormat="1" ht="14.25">
      <c r="A14" s="18">
        <v>11</v>
      </c>
      <c r="B14" s="20" t="s">
        <v>368</v>
      </c>
      <c r="C14" s="20" t="s">
        <v>354</v>
      </c>
      <c r="D14" s="34">
        <f>SUM(表2_24[[#This Row],[起始积分]:[R1]])</f>
        <v>61</v>
      </c>
      <c r="E14" s="81">
        <v>61</v>
      </c>
      <c r="F14" s="104"/>
      <c r="G14" s="82"/>
      <c r="H14" s="85"/>
      <c r="I14" s="84"/>
      <c r="J14" s="38"/>
    </row>
    <row r="15" spans="1:10" s="39" customFormat="1" ht="14.25">
      <c r="A15" s="18">
        <v>12</v>
      </c>
      <c r="B15" s="20" t="s">
        <v>369</v>
      </c>
      <c r="C15" s="21" t="s">
        <v>161</v>
      </c>
      <c r="D15" s="34">
        <f>SUM(表2_24[[#This Row],[起始积分]:[R1]])</f>
        <v>53</v>
      </c>
      <c r="E15" s="81">
        <v>53</v>
      </c>
      <c r="F15" s="104"/>
      <c r="G15" s="82"/>
      <c r="H15" s="86"/>
      <c r="I15" s="84"/>
      <c r="J15" s="38"/>
    </row>
    <row r="16" spans="1:10" s="39" customFormat="1" ht="14.25">
      <c r="A16" s="18">
        <v>13</v>
      </c>
      <c r="B16" s="20" t="s">
        <v>79</v>
      </c>
      <c r="C16" s="20"/>
      <c r="D16" s="34">
        <f>SUM(表2_24[[#This Row],[起始积分]:[R1]])</f>
        <v>37</v>
      </c>
      <c r="E16" s="81">
        <v>37</v>
      </c>
      <c r="F16" s="104"/>
      <c r="G16" s="82"/>
      <c r="H16" s="86"/>
      <c r="I16" s="84"/>
      <c r="J16" s="38"/>
    </row>
    <row r="17" spans="1:10" s="39" customFormat="1" ht="14.25">
      <c r="A17" s="18">
        <v>14</v>
      </c>
      <c r="B17" s="107" t="s">
        <v>372</v>
      </c>
      <c r="C17" s="18" t="s">
        <v>120</v>
      </c>
      <c r="D17" s="34">
        <f>SUM(表2_24[[#This Row],[起始积分]:[R1]])</f>
        <v>34</v>
      </c>
      <c r="E17" s="81">
        <v>34</v>
      </c>
      <c r="F17" s="104"/>
      <c r="G17" s="82"/>
      <c r="H17" s="85"/>
      <c r="I17" s="84"/>
      <c r="J17" s="38"/>
    </row>
    <row r="18" spans="1:10" s="39" customFormat="1" ht="14.25">
      <c r="A18" s="18">
        <v>15</v>
      </c>
      <c r="B18" s="20" t="s">
        <v>375</v>
      </c>
      <c r="C18" s="18" t="s">
        <v>161</v>
      </c>
      <c r="D18" s="34">
        <f>SUM(表2_24[[#This Row],[起始积分]:[R1]])</f>
        <v>25</v>
      </c>
      <c r="E18" s="81">
        <v>25</v>
      </c>
      <c r="F18" s="104"/>
      <c r="G18" s="82"/>
      <c r="H18" s="88"/>
      <c r="I18" s="84"/>
      <c r="J18" s="38"/>
    </row>
    <row r="19" spans="1:10" s="39" customFormat="1">
      <c r="A19" s="18">
        <v>16</v>
      </c>
      <c r="B19" s="20" t="s">
        <v>373</v>
      </c>
      <c r="C19" s="18" t="s">
        <v>161</v>
      </c>
      <c r="D19" s="34">
        <f>SUM(表2_24[[#This Row],[起始积分]:[R1]])</f>
        <v>23</v>
      </c>
      <c r="E19" s="81">
        <v>23</v>
      </c>
      <c r="F19" s="104"/>
      <c r="G19" s="82"/>
      <c r="H19" s="38"/>
      <c r="I19" s="38"/>
      <c r="J19" s="38"/>
    </row>
    <row r="20" spans="1:10" s="39" customFormat="1">
      <c r="A20" s="18">
        <v>17</v>
      </c>
      <c r="B20" s="20" t="s">
        <v>374</v>
      </c>
      <c r="C20" s="20" t="s">
        <v>292</v>
      </c>
      <c r="D20" s="34">
        <f>SUM(表2_24[[#This Row],[起始积分]:[R1]])</f>
        <v>19</v>
      </c>
      <c r="E20" s="81">
        <v>19</v>
      </c>
      <c r="F20" s="104"/>
      <c r="G20" s="82"/>
      <c r="H20" s="38"/>
      <c r="I20" s="38"/>
      <c r="J20" s="38"/>
    </row>
    <row r="21" spans="1:10" s="39" customFormat="1">
      <c r="A21" s="18">
        <v>18</v>
      </c>
      <c r="B21" s="20" t="s">
        <v>376</v>
      </c>
      <c r="C21" s="20" t="s">
        <v>120</v>
      </c>
      <c r="D21" s="34">
        <f>SUM(表2_24[[#This Row],[起始积分]:[R1]])</f>
        <v>8</v>
      </c>
      <c r="E21" s="81">
        <v>8</v>
      </c>
      <c r="F21" s="104"/>
      <c r="G21" s="82"/>
      <c r="H21" s="38"/>
      <c r="I21" s="38"/>
      <c r="J21" s="38"/>
    </row>
    <row r="22" spans="1:10" s="39" customFormat="1">
      <c r="A22" s="18">
        <v>19</v>
      </c>
      <c r="B22" s="20" t="s">
        <v>377</v>
      </c>
      <c r="C22" s="18" t="s">
        <v>58</v>
      </c>
      <c r="D22" s="34">
        <f>SUM(表2_24[[#This Row],[起始积分]:[R1]])</f>
        <v>7</v>
      </c>
      <c r="E22" s="81">
        <v>7</v>
      </c>
      <c r="F22" s="104"/>
      <c r="G22" s="82"/>
      <c r="H22" s="38"/>
      <c r="I22" s="38"/>
      <c r="J22" s="38"/>
    </row>
    <row r="23" spans="1:10" s="39" customFormat="1">
      <c r="A23" s="18">
        <v>20</v>
      </c>
      <c r="B23" s="20" t="s">
        <v>378</v>
      </c>
      <c r="C23" s="18" t="s">
        <v>58</v>
      </c>
      <c r="D23" s="34">
        <f>SUM(表2_24[[#This Row],[起始积分]:[R1]])</f>
        <v>6</v>
      </c>
      <c r="E23" s="81">
        <v>6</v>
      </c>
      <c r="F23" s="104"/>
      <c r="G23" s="82"/>
    </row>
    <row r="24" spans="1:10" s="39" customFormat="1">
      <c r="A24" s="18">
        <v>20</v>
      </c>
      <c r="B24" s="20" t="s">
        <v>379</v>
      </c>
      <c r="C24" s="18" t="s">
        <v>70</v>
      </c>
      <c r="D24" s="34">
        <f>SUM(表2_24[[#This Row],[起始积分]:[R1]])</f>
        <v>6</v>
      </c>
      <c r="E24" s="81">
        <v>6</v>
      </c>
      <c r="F24" s="104"/>
      <c r="G24" s="82"/>
    </row>
    <row r="25" spans="1:10" s="39" customFormat="1">
      <c r="A25" s="18">
        <v>22</v>
      </c>
      <c r="B25" s="20" t="s">
        <v>380</v>
      </c>
      <c r="C25" s="20" t="s">
        <v>62</v>
      </c>
      <c r="D25" s="34">
        <f>SUM(表2_24[[#This Row],[起始积分]:[R1]])</f>
        <v>5</v>
      </c>
      <c r="E25" s="81">
        <v>5</v>
      </c>
      <c r="F25" s="104"/>
      <c r="G25" s="82"/>
    </row>
    <row r="26" spans="1:10" s="39" customFormat="1" ht="27">
      <c r="A26" s="18">
        <v>23</v>
      </c>
      <c r="B26" s="20" t="s">
        <v>381</v>
      </c>
      <c r="C26" s="18" t="s">
        <v>120</v>
      </c>
      <c r="D26" s="34">
        <f>SUM(表2_24[[#This Row],[起始积分]:[R1]])</f>
        <v>4</v>
      </c>
      <c r="E26" s="81">
        <v>4</v>
      </c>
      <c r="F26" s="104"/>
      <c r="G26" s="82"/>
    </row>
    <row r="27" spans="1:10" s="39" customFormat="1">
      <c r="A27" s="18">
        <v>23</v>
      </c>
      <c r="B27" s="20" t="s">
        <v>382</v>
      </c>
      <c r="C27" s="18" t="s">
        <v>161</v>
      </c>
      <c r="D27" s="34">
        <f>SUM(表2_24[[#This Row],[起始积分]:[R1]])</f>
        <v>4</v>
      </c>
      <c r="E27" s="81">
        <v>4</v>
      </c>
      <c r="F27" s="104"/>
      <c r="G27" s="82"/>
    </row>
    <row r="28" spans="1:10" s="39" customFormat="1">
      <c r="A28" s="18">
        <v>25</v>
      </c>
      <c r="B28" s="20" t="s">
        <v>383</v>
      </c>
      <c r="C28" s="21" t="s">
        <v>161</v>
      </c>
      <c r="D28" s="34">
        <f>SUM(表2_24[[#This Row],[起始积分]:[R1]])</f>
        <v>3</v>
      </c>
      <c r="E28" s="81">
        <v>3</v>
      </c>
      <c r="F28" s="104"/>
      <c r="G28" s="82"/>
    </row>
    <row r="29" spans="1:10" s="39" customFormat="1">
      <c r="A29" s="18">
        <v>25</v>
      </c>
      <c r="B29" s="20" t="s">
        <v>384</v>
      </c>
      <c r="C29" s="18" t="s">
        <v>94</v>
      </c>
      <c r="D29" s="34">
        <f>SUM(表2_24[[#This Row],[起始积分]:[R1]])</f>
        <v>3</v>
      </c>
      <c r="E29" s="81">
        <v>3</v>
      </c>
      <c r="F29" s="104"/>
      <c r="G29" s="82"/>
    </row>
    <row r="30" spans="1:10" s="39" customFormat="1">
      <c r="A30" s="18">
        <v>25</v>
      </c>
      <c r="B30" s="108" t="s">
        <v>385</v>
      </c>
      <c r="C30" s="18" t="s">
        <v>161</v>
      </c>
      <c r="D30" s="34">
        <f>SUM(表2_24[[#This Row],[起始积分]:[R1]])</f>
        <v>3</v>
      </c>
      <c r="E30" s="81">
        <v>3</v>
      </c>
      <c r="F30" s="104"/>
      <c r="G30" s="82"/>
    </row>
    <row r="31" spans="1:10" s="39" customFormat="1">
      <c r="A31" s="18">
        <v>28</v>
      </c>
      <c r="B31" s="18" t="s">
        <v>386</v>
      </c>
      <c r="C31" s="18"/>
      <c r="D31" s="34">
        <f>SUM(表2_24[[#This Row],[起始积分]:[R1]])</f>
        <v>2</v>
      </c>
      <c r="E31" s="81">
        <v>2</v>
      </c>
      <c r="F31" s="104"/>
      <c r="G31" s="82"/>
    </row>
    <row r="32" spans="1:10" s="39" customFormat="1">
      <c r="A32" s="18">
        <v>28</v>
      </c>
      <c r="B32" s="107" t="s">
        <v>387</v>
      </c>
      <c r="C32" s="18" t="s">
        <v>161</v>
      </c>
      <c r="D32" s="34">
        <f>SUM(表2_24[[#This Row],[起始积分]:[R1]])</f>
        <v>2</v>
      </c>
      <c r="E32" s="81">
        <v>2</v>
      </c>
      <c r="F32" s="104"/>
      <c r="G32" s="82"/>
    </row>
    <row r="33" spans="1:7" s="39" customFormat="1">
      <c r="A33" s="18">
        <v>28</v>
      </c>
      <c r="B33" s="20" t="s">
        <v>388</v>
      </c>
      <c r="C33" s="18" t="s">
        <v>161</v>
      </c>
      <c r="D33" s="34">
        <f>SUM(表2_24[[#This Row],[起始积分]:[R1]])</f>
        <v>2</v>
      </c>
      <c r="E33" s="81">
        <v>2</v>
      </c>
      <c r="F33" s="104"/>
      <c r="G33" s="82"/>
    </row>
    <row r="34" spans="1:7" s="39" customFormat="1">
      <c r="A34" s="18">
        <v>28</v>
      </c>
      <c r="B34" s="18" t="s">
        <v>389</v>
      </c>
      <c r="C34" s="18" t="s">
        <v>70</v>
      </c>
      <c r="D34" s="34">
        <f>SUM(表2_24[[#This Row],[起始积分]:[R1]])</f>
        <v>2</v>
      </c>
      <c r="E34" s="81">
        <v>2</v>
      </c>
      <c r="F34" s="104"/>
      <c r="G34" s="82"/>
    </row>
    <row r="35" spans="1:7" s="39" customFormat="1">
      <c r="A35" s="18">
        <v>32</v>
      </c>
      <c r="B35" s="109" t="s">
        <v>390</v>
      </c>
      <c r="C35" s="18"/>
      <c r="D35" s="34">
        <f>SUM(表2_24[[#This Row],[起始积分]:[R1]])</f>
        <v>1</v>
      </c>
      <c r="E35" s="81">
        <v>1</v>
      </c>
      <c r="F35" s="104"/>
      <c r="G35" s="82"/>
    </row>
    <row r="36" spans="1:7" s="39" customFormat="1">
      <c r="A36" s="18">
        <v>32</v>
      </c>
      <c r="B36" s="20" t="s">
        <v>391</v>
      </c>
      <c r="C36" s="18" t="s">
        <v>161</v>
      </c>
      <c r="D36" s="34">
        <f>SUM(表2_24[[#This Row],[起始积分]:[R1]])</f>
        <v>1</v>
      </c>
      <c r="E36" s="81">
        <v>1</v>
      </c>
      <c r="F36" s="104"/>
      <c r="G36" s="82"/>
    </row>
    <row r="37" spans="1:7" s="39" customFormat="1">
      <c r="A37" s="18">
        <v>32</v>
      </c>
      <c r="B37" s="20" t="s">
        <v>392</v>
      </c>
      <c r="C37" s="20" t="s">
        <v>355</v>
      </c>
      <c r="D37" s="34">
        <f>SUM(表2_24[[#This Row],[起始积分]:[R1]])</f>
        <v>1</v>
      </c>
      <c r="E37" s="81">
        <v>1</v>
      </c>
      <c r="F37" s="104"/>
      <c r="G37" s="82"/>
    </row>
    <row r="38" spans="1:7" s="39" customFormat="1">
      <c r="A38" s="18">
        <v>32</v>
      </c>
      <c r="B38" s="18" t="s">
        <v>393</v>
      </c>
      <c r="C38" s="19" t="s">
        <v>71</v>
      </c>
      <c r="D38" s="34">
        <f>SUM(表2_24[[#This Row],[起始积分]:[R1]])</f>
        <v>1</v>
      </c>
      <c r="E38" s="81">
        <v>1</v>
      </c>
      <c r="F38" s="104"/>
      <c r="G38" s="82"/>
    </row>
    <row r="39" spans="1:7" s="39" customFormat="1">
      <c r="A39" s="18">
        <v>32</v>
      </c>
      <c r="B39" s="20" t="s">
        <v>394</v>
      </c>
      <c r="C39" s="18" t="s">
        <v>161</v>
      </c>
      <c r="D39" s="34">
        <f>SUM(表2_24[[#This Row],[起始积分]:[R1]])</f>
        <v>1</v>
      </c>
      <c r="E39" s="81">
        <v>1</v>
      </c>
      <c r="F39" s="104"/>
      <c r="G39" s="82"/>
    </row>
    <row r="41" spans="1:7">
      <c r="A41" s="53" t="s">
        <v>359</v>
      </c>
      <c r="B41" s="73"/>
      <c r="C41" s="73"/>
      <c r="D41" s="73"/>
      <c r="E41" s="73"/>
    </row>
    <row r="42" spans="1:7">
      <c r="A42" s="7"/>
      <c r="B42" s="73"/>
      <c r="C42" s="73"/>
      <c r="D42" s="73"/>
      <c r="E42" s="73"/>
    </row>
    <row r="43" spans="1:7">
      <c r="A43" s="76"/>
      <c r="B43" s="73"/>
      <c r="C43" s="73"/>
      <c r="D43" s="73"/>
      <c r="E43" s="73"/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125" workbookViewId="0">
      <selection activeCell="I24" sqref="I24"/>
    </sheetView>
  </sheetViews>
  <sheetFormatPr defaultColWidth="8.875" defaultRowHeight="13.5"/>
  <cols>
    <col min="1" max="2" width="8.875" style="3"/>
    <col min="3" max="3" width="14.875" style="3" bestFit="1" customWidth="1"/>
    <col min="4" max="4" width="9.25" style="3" customWidth="1"/>
    <col min="5" max="5" width="14.5" style="3" customWidth="1"/>
    <col min="6" max="16384" width="8.875" style="3"/>
  </cols>
  <sheetData>
    <row r="1" spans="1:8" ht="24" customHeight="1">
      <c r="A1" s="116" t="s">
        <v>277</v>
      </c>
      <c r="B1" s="116"/>
      <c r="C1" s="116"/>
      <c r="D1" s="116"/>
      <c r="E1" s="116"/>
      <c r="F1" s="116"/>
    </row>
    <row r="2" spans="1:8" ht="20.25" customHeight="1">
      <c r="A2" s="117" t="s">
        <v>434</v>
      </c>
      <c r="B2" s="117"/>
      <c r="C2" s="117"/>
      <c r="D2" s="117"/>
      <c r="E2" s="117"/>
      <c r="F2" s="117"/>
    </row>
    <row r="3" spans="1:8" s="9" customFormat="1" ht="14.25" customHeight="1">
      <c r="A3" s="16" t="s">
        <v>54</v>
      </c>
      <c r="B3" s="14" t="s">
        <v>0</v>
      </c>
      <c r="C3" s="15" t="s">
        <v>135</v>
      </c>
      <c r="D3" s="17" t="s">
        <v>72</v>
      </c>
      <c r="E3" s="17" t="s">
        <v>73</v>
      </c>
      <c r="F3" s="17" t="s">
        <v>358</v>
      </c>
    </row>
    <row r="4" spans="1:8" s="39" customFormat="1">
      <c r="A4" s="28">
        <v>1</v>
      </c>
      <c r="B4" s="28" t="s">
        <v>130</v>
      </c>
      <c r="C4" s="56" t="s">
        <v>349</v>
      </c>
      <c r="D4" s="34">
        <f>SUM(表12[[#This Row],[起始积分]:[R1]])</f>
        <v>118</v>
      </c>
      <c r="E4" s="34">
        <v>18</v>
      </c>
      <c r="F4" s="34">
        <v>100</v>
      </c>
    </row>
    <row r="5" spans="1:8" s="39" customFormat="1" ht="13.5" customHeight="1">
      <c r="A5" s="28">
        <v>2</v>
      </c>
      <c r="B5" s="28" t="s">
        <v>155</v>
      </c>
      <c r="C5" s="28" t="s">
        <v>284</v>
      </c>
      <c r="D5" s="34">
        <f>SUM(表12[[#This Row],[起始积分]:[R1]])</f>
        <v>114</v>
      </c>
      <c r="E5" s="34">
        <v>114</v>
      </c>
      <c r="F5" s="34"/>
    </row>
    <row r="6" spans="1:8" s="39" customFormat="1" ht="13.5" customHeight="1">
      <c r="A6" s="28">
        <v>3</v>
      </c>
      <c r="B6" s="22" t="s">
        <v>426</v>
      </c>
      <c r="C6" s="47" t="s">
        <v>425</v>
      </c>
      <c r="D6" s="34">
        <f>SUM(表12[[#This Row],[起始积分]:[R1]])</f>
        <v>90</v>
      </c>
      <c r="E6" s="34">
        <v>0</v>
      </c>
      <c r="F6" s="34">
        <v>90</v>
      </c>
    </row>
    <row r="7" spans="1:8" s="39" customFormat="1">
      <c r="A7" s="28">
        <v>4</v>
      </c>
      <c r="B7" s="28" t="s">
        <v>132</v>
      </c>
      <c r="C7" s="25" t="s">
        <v>353</v>
      </c>
      <c r="D7" s="68">
        <f>SUM(表12[[#This Row],[起始积分]:[R1]])</f>
        <v>80</v>
      </c>
      <c r="E7" s="69">
        <v>10</v>
      </c>
      <c r="F7" s="34">
        <v>70</v>
      </c>
    </row>
    <row r="8" spans="1:8" s="39" customFormat="1">
      <c r="A8" s="28">
        <v>4</v>
      </c>
      <c r="B8" s="22" t="s">
        <v>427</v>
      </c>
      <c r="C8" s="47" t="s">
        <v>428</v>
      </c>
      <c r="D8" s="34">
        <f>SUM(表12[[#This Row],[起始积分]:[R1]])</f>
        <v>80</v>
      </c>
      <c r="E8" s="34">
        <v>0</v>
      </c>
      <c r="F8" s="34">
        <v>80</v>
      </c>
    </row>
    <row r="9" spans="1:8" s="39" customFormat="1">
      <c r="A9" s="28">
        <v>6</v>
      </c>
      <c r="B9" s="28" t="s">
        <v>293</v>
      </c>
      <c r="C9" s="43" t="s">
        <v>294</v>
      </c>
      <c r="D9" s="34">
        <f>SUM(表12[[#This Row],[起始积分]:[R1]])</f>
        <v>76</v>
      </c>
      <c r="E9" s="34">
        <v>76</v>
      </c>
      <c r="F9" s="34"/>
    </row>
    <row r="10" spans="1:8" s="39" customFormat="1">
      <c r="A10" s="28">
        <v>7</v>
      </c>
      <c r="B10" s="22" t="s">
        <v>61</v>
      </c>
      <c r="C10" s="29" t="s">
        <v>157</v>
      </c>
      <c r="D10" s="34">
        <f>SUM(表12[[#This Row],[起始积分]:[R1]])</f>
        <v>66</v>
      </c>
      <c r="E10" s="34">
        <v>16</v>
      </c>
      <c r="F10" s="34">
        <v>50</v>
      </c>
    </row>
    <row r="11" spans="1:8" s="39" customFormat="1">
      <c r="A11" s="28">
        <v>8</v>
      </c>
      <c r="B11" s="22" t="s">
        <v>429</v>
      </c>
      <c r="C11" s="47" t="s">
        <v>430</v>
      </c>
      <c r="D11" s="34">
        <f>SUM(表12[[#This Row],[起始积分]:[R1]])</f>
        <v>60</v>
      </c>
      <c r="E11" s="34">
        <v>0</v>
      </c>
      <c r="F11" s="34">
        <v>60</v>
      </c>
    </row>
    <row r="12" spans="1:8">
      <c r="A12" s="28">
        <v>9</v>
      </c>
      <c r="B12" s="22" t="s">
        <v>431</v>
      </c>
      <c r="C12" s="47" t="s">
        <v>432</v>
      </c>
      <c r="D12" s="34">
        <f>SUM(表12[[#This Row],[起始积分]:[R1]])</f>
        <v>48</v>
      </c>
      <c r="E12" s="34">
        <v>0</v>
      </c>
      <c r="F12" s="34">
        <v>48</v>
      </c>
      <c r="G12" s="39"/>
    </row>
    <row r="13" spans="1:8">
      <c r="A13" s="28">
        <v>10</v>
      </c>
      <c r="B13" s="28" t="s">
        <v>38</v>
      </c>
      <c r="C13" s="56" t="s">
        <v>295</v>
      </c>
      <c r="D13" s="34">
        <f>SUM(表12[[#This Row],[起始积分]:[R1]])</f>
        <v>44</v>
      </c>
      <c r="E13" s="34">
        <v>44</v>
      </c>
      <c r="F13" s="34"/>
      <c r="G13" s="39"/>
    </row>
    <row r="14" spans="1:8">
      <c r="A14" s="28">
        <v>11</v>
      </c>
      <c r="B14" s="22" t="s">
        <v>156</v>
      </c>
      <c r="C14" s="25" t="s">
        <v>259</v>
      </c>
      <c r="D14" s="34">
        <f>SUM(表12[[#This Row],[起始积分]:[R1]])</f>
        <v>25</v>
      </c>
      <c r="E14" s="34">
        <v>25</v>
      </c>
      <c r="F14" s="34"/>
      <c r="G14" s="39"/>
    </row>
    <row r="15" spans="1:8">
      <c r="A15" s="28">
        <v>12</v>
      </c>
      <c r="B15" s="28" t="s">
        <v>145</v>
      </c>
      <c r="C15" s="29" t="s">
        <v>287</v>
      </c>
      <c r="D15" s="46">
        <f>SUM(表12[[#This Row],[起始积分]:[R1]])</f>
        <v>16</v>
      </c>
      <c r="E15" s="34">
        <v>16</v>
      </c>
      <c r="F15" s="34"/>
      <c r="G15" s="39"/>
      <c r="H15" s="69"/>
    </row>
    <row r="16" spans="1:8">
      <c r="A16" s="28">
        <v>13</v>
      </c>
      <c r="B16" s="28" t="s">
        <v>158</v>
      </c>
      <c r="C16" s="22" t="s">
        <v>287</v>
      </c>
      <c r="D16" s="34">
        <f>SUM(表12[[#This Row],[起始积分]:[R1]])</f>
        <v>14</v>
      </c>
      <c r="E16" s="34">
        <v>14</v>
      </c>
      <c r="F16" s="34"/>
      <c r="G16" s="39"/>
      <c r="H16" s="69"/>
    </row>
    <row r="17" spans="1:8">
      <c r="A17" s="28">
        <v>14</v>
      </c>
      <c r="B17" s="28" t="s">
        <v>69</v>
      </c>
      <c r="C17" s="29" t="s">
        <v>161</v>
      </c>
      <c r="D17" s="34">
        <f>SUM(表12[[#This Row],[起始积分]:[R1]])</f>
        <v>12</v>
      </c>
      <c r="E17" s="34">
        <v>12</v>
      </c>
      <c r="F17" s="34"/>
      <c r="G17" s="39"/>
      <c r="H17" s="69"/>
    </row>
    <row r="18" spans="1:8">
      <c r="A18" s="28">
        <v>15</v>
      </c>
      <c r="B18" s="28" t="s">
        <v>127</v>
      </c>
      <c r="C18" s="25" t="s">
        <v>296</v>
      </c>
      <c r="D18" s="34">
        <f>SUM(表12[[#This Row],[起始积分]:[R1]])</f>
        <v>10</v>
      </c>
      <c r="E18" s="34">
        <v>10</v>
      </c>
      <c r="F18" s="34"/>
      <c r="G18" s="39"/>
      <c r="H18" s="69"/>
    </row>
    <row r="19" spans="1:8">
      <c r="A19" s="28">
        <v>15</v>
      </c>
      <c r="B19" s="28" t="s">
        <v>131</v>
      </c>
      <c r="C19" s="25" t="s">
        <v>349</v>
      </c>
      <c r="D19" s="34">
        <f>SUM(表12[[#This Row],[起始积分]:[R1]])</f>
        <v>10</v>
      </c>
      <c r="E19" s="34">
        <v>10</v>
      </c>
      <c r="F19" s="34"/>
      <c r="G19" s="39"/>
      <c r="H19" s="69"/>
    </row>
    <row r="20" spans="1:8">
      <c r="A20" s="28">
        <v>17</v>
      </c>
      <c r="B20" s="28" t="s">
        <v>42</v>
      </c>
      <c r="C20" s="25" t="s">
        <v>157</v>
      </c>
      <c r="D20" s="34">
        <f>SUM(表12[[#This Row],[起始积分]:[R1]])</f>
        <v>3</v>
      </c>
      <c r="E20" s="39">
        <v>3</v>
      </c>
      <c r="F20" s="34"/>
      <c r="G20" s="39"/>
      <c r="H20" s="69"/>
    </row>
    <row r="21" spans="1:8">
      <c r="A21" s="28">
        <v>18</v>
      </c>
      <c r="B21" s="22" t="s">
        <v>63</v>
      </c>
      <c r="C21" s="37" t="s">
        <v>353</v>
      </c>
      <c r="D21" s="34">
        <f>SUM(表12[[#This Row],[起始积分]:[R1]])</f>
        <v>2</v>
      </c>
      <c r="E21" s="39">
        <v>2</v>
      </c>
      <c r="F21" s="34"/>
      <c r="G21" s="39"/>
      <c r="H21" s="69"/>
    </row>
    <row r="22" spans="1:8">
      <c r="A22" s="28">
        <v>18</v>
      </c>
      <c r="B22" s="22" t="s">
        <v>159</v>
      </c>
      <c r="C22" s="22" t="s">
        <v>284</v>
      </c>
      <c r="D22" s="34">
        <f>SUM(表12[[#This Row],[起始积分]:[R1]])</f>
        <v>2</v>
      </c>
      <c r="E22" s="39">
        <v>2</v>
      </c>
      <c r="F22" s="34"/>
      <c r="G22" s="39"/>
      <c r="H22" s="69"/>
    </row>
    <row r="24" spans="1:8">
      <c r="A24" s="53" t="s">
        <v>436</v>
      </c>
    </row>
    <row r="26" spans="1:8" ht="13.5" customHeight="1">
      <c r="A26" s="73"/>
      <c r="B26" s="73"/>
      <c r="C26" s="73"/>
      <c r="D26" s="73"/>
      <c r="E26" s="73"/>
    </row>
    <row r="27" spans="1:8">
      <c r="A27" s="73"/>
      <c r="B27" s="73"/>
      <c r="C27" s="73"/>
      <c r="D27" s="73"/>
      <c r="E27" s="73"/>
    </row>
    <row r="28" spans="1:8">
      <c r="A28" s="73"/>
      <c r="B28" s="73"/>
      <c r="C28" s="73"/>
      <c r="D28" s="73"/>
      <c r="E28" s="73"/>
    </row>
  </sheetData>
  <mergeCells count="2">
    <mergeCell ref="A2:F2"/>
    <mergeCell ref="A1:F1"/>
  </mergeCells>
  <phoneticPr fontId="1" type="noConversion"/>
  <pageMargins left="0.7" right="0.7" top="0.75" bottom="0.75" header="0.3" footer="0.3"/>
  <pageSetup paperSize="9" orientation="portrait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2" sqref="I12"/>
    </sheetView>
  </sheetViews>
  <sheetFormatPr defaultColWidth="8.875" defaultRowHeight="13.5"/>
  <cols>
    <col min="1" max="1" width="9.875" customWidth="1"/>
    <col min="2" max="2" width="10" customWidth="1"/>
    <col min="3" max="3" width="13.625" customWidth="1"/>
    <col min="4" max="4" width="11.5" customWidth="1"/>
    <col min="5" max="5" width="13.125" style="3" customWidth="1"/>
  </cols>
  <sheetData>
    <row r="1" spans="1:7" ht="25.5">
      <c r="A1" s="119" t="s">
        <v>276</v>
      </c>
      <c r="B1" s="119"/>
      <c r="C1" s="119"/>
      <c r="D1" s="119"/>
      <c r="E1" s="119"/>
      <c r="F1" s="119"/>
      <c r="G1" s="10"/>
    </row>
    <row r="2" spans="1:7" s="3" customFormat="1" ht="14.25" customHeight="1">
      <c r="A2" s="117" t="s">
        <v>434</v>
      </c>
      <c r="B2" s="117"/>
      <c r="C2" s="117"/>
      <c r="D2" s="117"/>
      <c r="E2" s="117"/>
      <c r="F2" s="117"/>
    </row>
    <row r="3" spans="1:7" s="4" customFormat="1" ht="17.25" customHeight="1">
      <c r="A3" s="16" t="s">
        <v>78</v>
      </c>
      <c r="B3" s="11" t="s">
        <v>55</v>
      </c>
      <c r="C3" s="12" t="s">
        <v>119</v>
      </c>
      <c r="D3" s="11" t="s">
        <v>72</v>
      </c>
      <c r="E3" s="13" t="s">
        <v>73</v>
      </c>
      <c r="F3" s="115" t="s">
        <v>412</v>
      </c>
      <c r="G3" s="6"/>
    </row>
    <row r="4" spans="1:7" s="39" customFormat="1" ht="13.5" customHeight="1">
      <c r="A4" s="25">
        <v>1</v>
      </c>
      <c r="B4" s="25" t="s">
        <v>26</v>
      </c>
      <c r="C4" s="26" t="s">
        <v>259</v>
      </c>
      <c r="D4" s="34">
        <f>SUM(表3[[#This Row],[起始积分]:[R1]])</f>
        <v>345</v>
      </c>
      <c r="E4" s="34">
        <v>245</v>
      </c>
      <c r="F4" s="39">
        <v>100</v>
      </c>
    </row>
    <row r="5" spans="1:7" s="39" customFormat="1" ht="13.5" customHeight="1">
      <c r="A5" s="25">
        <v>2</v>
      </c>
      <c r="B5" s="25" t="s">
        <v>12</v>
      </c>
      <c r="C5" s="59" t="s">
        <v>275</v>
      </c>
      <c r="D5" s="34">
        <f>SUM(表3[[#This Row],[起始积分]:[R1]])</f>
        <v>252</v>
      </c>
      <c r="E5" s="34">
        <v>252</v>
      </c>
    </row>
    <row r="6" spans="1:7" s="39" customFormat="1" ht="13.5" customHeight="1">
      <c r="A6" s="25">
        <v>3</v>
      </c>
      <c r="B6" s="25" t="s">
        <v>27</v>
      </c>
      <c r="C6" s="41" t="s">
        <v>16</v>
      </c>
      <c r="D6" s="34">
        <f>SUM(表3[[#This Row],[起始积分]:[R1]])</f>
        <v>236</v>
      </c>
      <c r="E6" s="34">
        <v>236</v>
      </c>
    </row>
    <row r="7" spans="1:7" s="39" customFormat="1" ht="13.5" customHeight="1">
      <c r="A7" s="25">
        <v>4</v>
      </c>
      <c r="B7" s="25" t="s">
        <v>167</v>
      </c>
      <c r="C7" s="26" t="s">
        <v>259</v>
      </c>
      <c r="D7" s="34">
        <f>SUM(表3[[#This Row],[起始积分]:[R1]])</f>
        <v>219</v>
      </c>
      <c r="E7" s="34">
        <v>119</v>
      </c>
      <c r="F7" s="39">
        <v>100</v>
      </c>
    </row>
    <row r="8" spans="1:7" s="39" customFormat="1" ht="13.5" customHeight="1">
      <c r="A8" s="25">
        <v>5</v>
      </c>
      <c r="B8" s="25" t="s">
        <v>5</v>
      </c>
      <c r="C8" s="26" t="s">
        <v>88</v>
      </c>
      <c r="D8" s="34">
        <f>SUM(表3[[#This Row],[起始积分]:[R1]])</f>
        <v>178</v>
      </c>
      <c r="E8" s="34">
        <v>178</v>
      </c>
    </row>
    <row r="9" spans="1:7" s="39" customFormat="1" ht="13.5" customHeight="1">
      <c r="A9" s="25">
        <v>6</v>
      </c>
      <c r="B9" s="25" t="s">
        <v>171</v>
      </c>
      <c r="C9" s="63" t="s">
        <v>259</v>
      </c>
      <c r="D9" s="34">
        <f>SUM(表3[[#This Row],[起始积分]:[R1]])</f>
        <v>173</v>
      </c>
      <c r="E9" s="62">
        <v>83</v>
      </c>
      <c r="F9" s="39">
        <v>90</v>
      </c>
    </row>
    <row r="10" spans="1:7" s="39" customFormat="1" ht="13.5" customHeight="1">
      <c r="A10" s="25">
        <v>7</v>
      </c>
      <c r="B10" s="25" t="s">
        <v>165</v>
      </c>
      <c r="C10" s="25" t="s">
        <v>117</v>
      </c>
      <c r="D10" s="34">
        <f>SUM(表3[[#This Row],[起始积分]:[R1]])</f>
        <v>158</v>
      </c>
      <c r="E10" s="34">
        <v>158</v>
      </c>
    </row>
    <row r="11" spans="1:7" s="39" customFormat="1" ht="13.5" customHeight="1">
      <c r="A11" s="25">
        <v>8</v>
      </c>
      <c r="B11" s="25" t="s">
        <v>166</v>
      </c>
      <c r="C11" s="26" t="s">
        <v>117</v>
      </c>
      <c r="D11" s="34">
        <f>SUM(表3[[#This Row],[起始积分]:[R1]])</f>
        <v>146</v>
      </c>
      <c r="E11" s="34">
        <v>146</v>
      </c>
    </row>
    <row r="12" spans="1:7" s="39" customFormat="1" ht="13.5" customHeight="1">
      <c r="A12" s="25">
        <v>9</v>
      </c>
      <c r="B12" s="25" t="s">
        <v>22</v>
      </c>
      <c r="C12" s="41" t="s">
        <v>356</v>
      </c>
      <c r="D12" s="34">
        <f>SUM(表3[[#This Row],[起始积分]:[R1]])</f>
        <v>142</v>
      </c>
      <c r="E12" s="34">
        <v>82</v>
      </c>
      <c r="F12" s="39">
        <v>60</v>
      </c>
    </row>
    <row r="13" spans="1:7" s="39" customFormat="1" ht="13.5" customHeight="1">
      <c r="A13" s="25">
        <v>10</v>
      </c>
      <c r="B13" s="25" t="s">
        <v>160</v>
      </c>
      <c r="C13" s="25" t="s">
        <v>117</v>
      </c>
      <c r="D13" s="34">
        <f>SUM(表3[[#This Row],[起始积分]:[R1]])</f>
        <v>123</v>
      </c>
      <c r="E13" s="34">
        <v>123</v>
      </c>
    </row>
    <row r="14" spans="1:7" s="39" customFormat="1" ht="13.5" customHeight="1">
      <c r="A14" s="25">
        <v>11</v>
      </c>
      <c r="B14" s="25" t="s">
        <v>24</v>
      </c>
      <c r="C14" s="25" t="s">
        <v>10</v>
      </c>
      <c r="D14" s="34">
        <f>SUM(表3[[#This Row],[起始积分]:[R1]])</f>
        <v>116</v>
      </c>
      <c r="E14" s="34">
        <v>68</v>
      </c>
      <c r="F14" s="39">
        <v>48</v>
      </c>
    </row>
    <row r="15" spans="1:7" s="39" customFormat="1" ht="13.5" customHeight="1">
      <c r="A15" s="25">
        <v>12</v>
      </c>
      <c r="B15" s="25" t="s">
        <v>48</v>
      </c>
      <c r="C15" s="31" t="s">
        <v>275</v>
      </c>
      <c r="D15" s="34">
        <f>SUM(表3[[#This Row],[起始积分]:[R1]])</f>
        <v>112</v>
      </c>
      <c r="E15" s="34">
        <v>42</v>
      </c>
      <c r="F15" s="39">
        <v>70</v>
      </c>
    </row>
    <row r="16" spans="1:7" s="39" customFormat="1">
      <c r="A16" s="25">
        <v>13</v>
      </c>
      <c r="B16" s="25" t="s">
        <v>52</v>
      </c>
      <c r="C16" s="25" t="s">
        <v>6</v>
      </c>
      <c r="D16" s="34">
        <f>SUM(表3[[#This Row],[起始积分]:[R1]])</f>
        <v>108</v>
      </c>
      <c r="E16" s="34">
        <v>108</v>
      </c>
    </row>
    <row r="17" spans="1:7" s="39" customFormat="1">
      <c r="A17" s="25">
        <v>14</v>
      </c>
      <c r="B17" s="25" t="s">
        <v>33</v>
      </c>
      <c r="C17" s="25" t="s">
        <v>6</v>
      </c>
      <c r="D17" s="34">
        <f>SUM(表3[[#This Row],[起始积分]:[R1]])</f>
        <v>97</v>
      </c>
      <c r="E17" s="34">
        <v>97</v>
      </c>
    </row>
    <row r="18" spans="1:7" s="39" customFormat="1">
      <c r="A18" s="25">
        <v>15</v>
      </c>
      <c r="B18" s="29" t="s">
        <v>168</v>
      </c>
      <c r="C18" s="26" t="s">
        <v>16</v>
      </c>
      <c r="D18" s="34">
        <f>SUM(表3[[#This Row],[起始积分]:[R1]])</f>
        <v>92</v>
      </c>
      <c r="E18" s="34">
        <v>92</v>
      </c>
    </row>
    <row r="19" spans="1:7" s="39" customFormat="1">
      <c r="A19" s="25">
        <v>16</v>
      </c>
      <c r="B19" s="29" t="s">
        <v>293</v>
      </c>
      <c r="C19" s="26" t="s">
        <v>6</v>
      </c>
      <c r="D19" s="34">
        <f>SUM(表3[[#This Row],[起始积分]:[R1]])</f>
        <v>86</v>
      </c>
      <c r="E19" s="34">
        <v>86</v>
      </c>
    </row>
    <row r="20" spans="1:7" s="39" customFormat="1">
      <c r="A20" s="25">
        <v>17</v>
      </c>
      <c r="B20" s="28" t="s">
        <v>18</v>
      </c>
      <c r="C20" s="26" t="s">
        <v>355</v>
      </c>
      <c r="D20" s="34">
        <f>SUM(表3[[#This Row],[起始积分]:[R1]])</f>
        <v>82</v>
      </c>
      <c r="E20" s="34">
        <v>52</v>
      </c>
      <c r="F20" s="39">
        <v>30</v>
      </c>
    </row>
    <row r="21" spans="1:7" s="39" customFormat="1">
      <c r="A21" s="25">
        <v>18</v>
      </c>
      <c r="B21" s="25" t="s">
        <v>172</v>
      </c>
      <c r="C21" s="26" t="s">
        <v>173</v>
      </c>
      <c r="D21" s="34">
        <f>SUM(表3[[#This Row],[起始积分]:[R1]])</f>
        <v>79</v>
      </c>
      <c r="E21" s="34">
        <v>79</v>
      </c>
    </row>
    <row r="22" spans="1:7" s="39" customFormat="1">
      <c r="A22" s="25">
        <v>19</v>
      </c>
      <c r="B22" s="25" t="s">
        <v>17</v>
      </c>
      <c r="C22" s="41" t="s">
        <v>6</v>
      </c>
      <c r="D22" s="34">
        <f>SUM(表3[[#This Row],[起始积分]:[R1]])</f>
        <v>74</v>
      </c>
      <c r="E22" s="34">
        <v>74</v>
      </c>
    </row>
    <row r="23" spans="1:7" s="2" customFormat="1" ht="13.5" customHeight="1">
      <c r="A23" s="25">
        <v>20</v>
      </c>
      <c r="B23" s="25" t="s">
        <v>28</v>
      </c>
      <c r="C23" s="25" t="s">
        <v>355</v>
      </c>
      <c r="D23" s="34">
        <f>SUM(表3[[#This Row],[起始积分]:[R1]])</f>
        <v>68</v>
      </c>
      <c r="E23" s="34">
        <v>68</v>
      </c>
      <c r="F23" s="39"/>
    </row>
    <row r="24" spans="1:7" s="40" customFormat="1" ht="13.5" customHeight="1">
      <c r="A24" s="25">
        <v>21</v>
      </c>
      <c r="B24" s="25" t="s">
        <v>36</v>
      </c>
      <c r="C24" s="25" t="s">
        <v>356</v>
      </c>
      <c r="D24" s="34">
        <f>SUM(表3[[#This Row],[起始积分]:[R1]])</f>
        <v>63</v>
      </c>
      <c r="E24" s="34">
        <v>63</v>
      </c>
      <c r="F24" s="39"/>
      <c r="G24" s="6"/>
    </row>
    <row r="25" spans="1:7" s="40" customFormat="1" ht="13.5" customHeight="1">
      <c r="A25" s="25">
        <v>22</v>
      </c>
      <c r="B25" s="25" t="s">
        <v>50</v>
      </c>
      <c r="C25" s="27" t="s">
        <v>355</v>
      </c>
      <c r="D25" s="34">
        <f>SUM(表3[[#This Row],[起始积分]:[R1]])</f>
        <v>54</v>
      </c>
      <c r="E25" s="34">
        <v>54</v>
      </c>
      <c r="F25" s="39"/>
      <c r="G25" s="6"/>
    </row>
    <row r="26" spans="1:7" s="39" customFormat="1" ht="13.5" customHeight="1">
      <c r="A26" s="25">
        <v>23</v>
      </c>
      <c r="B26" s="25" t="s">
        <v>170</v>
      </c>
      <c r="C26" s="26" t="s">
        <v>297</v>
      </c>
      <c r="D26" s="34">
        <f>SUM(表3[[#This Row],[起始积分]:[R1]])</f>
        <v>43</v>
      </c>
      <c r="E26" s="34">
        <v>43</v>
      </c>
      <c r="F26" s="31"/>
    </row>
    <row r="27" spans="1:7" s="39" customFormat="1" ht="13.5" customHeight="1">
      <c r="A27" s="25">
        <v>24</v>
      </c>
      <c r="B27" s="25" t="s">
        <v>174</v>
      </c>
      <c r="C27" s="26" t="s">
        <v>14</v>
      </c>
      <c r="D27" s="34">
        <f>SUM(表3[[#This Row],[起始积分]:[R1]])</f>
        <v>35</v>
      </c>
      <c r="E27" s="34">
        <v>35</v>
      </c>
    </row>
    <row r="28" spans="1:7" s="60" customFormat="1" ht="13.5" customHeight="1">
      <c r="A28" s="25">
        <v>25</v>
      </c>
      <c r="B28" s="25" t="s">
        <v>15</v>
      </c>
      <c r="C28" s="26" t="s">
        <v>283</v>
      </c>
      <c r="D28" s="34">
        <f>SUM(表3[[#This Row],[起始积分]:[R1]])</f>
        <v>28</v>
      </c>
      <c r="E28" s="34">
        <v>28</v>
      </c>
      <c r="F28" s="114"/>
    </row>
    <row r="29" spans="1:7" s="60" customFormat="1" ht="13.5" customHeight="1">
      <c r="A29" s="25">
        <v>26</v>
      </c>
      <c r="B29" s="25" t="s">
        <v>299</v>
      </c>
      <c r="C29" s="26" t="s">
        <v>117</v>
      </c>
      <c r="D29" s="34">
        <f>SUM(表3[[#This Row],[起始积分]:[R1]])</f>
        <v>27</v>
      </c>
      <c r="E29" s="34">
        <v>27</v>
      </c>
      <c r="F29" s="114"/>
    </row>
    <row r="30" spans="1:7" s="60" customFormat="1" ht="13.5" customHeight="1">
      <c r="A30" s="25">
        <v>27</v>
      </c>
      <c r="B30" s="25" t="s">
        <v>163</v>
      </c>
      <c r="C30" s="25" t="s">
        <v>6</v>
      </c>
      <c r="D30" s="34">
        <f>SUM(表3[[#This Row],[起始积分]:[R1]])</f>
        <v>24</v>
      </c>
      <c r="E30" s="34">
        <v>24</v>
      </c>
      <c r="F30" s="114"/>
    </row>
    <row r="31" spans="1:7" s="60" customFormat="1" ht="13.5" customHeight="1">
      <c r="A31" s="25">
        <v>28</v>
      </c>
      <c r="B31" s="47" t="s">
        <v>87</v>
      </c>
      <c r="C31" s="67" t="s">
        <v>70</v>
      </c>
      <c r="D31" s="34">
        <f>SUM(表3[[#This Row],[起始积分]:[R1]])</f>
        <v>23</v>
      </c>
      <c r="E31" s="34">
        <v>23</v>
      </c>
      <c r="F31" s="114"/>
    </row>
    <row r="32" spans="1:7" s="60" customFormat="1" ht="13.5" customHeight="1">
      <c r="A32" s="25">
        <v>29</v>
      </c>
      <c r="B32" s="49" t="s">
        <v>30</v>
      </c>
      <c r="C32" s="41" t="s">
        <v>8</v>
      </c>
      <c r="D32" s="68">
        <f>SUM(表3[[#This Row],[起始积分]:[R1]])</f>
        <v>15</v>
      </c>
      <c r="E32" s="68">
        <v>15</v>
      </c>
      <c r="F32" s="114"/>
    </row>
    <row r="33" spans="1:5" s="39" customFormat="1" ht="13.5" customHeight="1">
      <c r="A33" s="25">
        <v>30</v>
      </c>
      <c r="B33" s="90" t="s">
        <v>341</v>
      </c>
      <c r="C33" s="67" t="s">
        <v>71</v>
      </c>
      <c r="D33" s="34">
        <f>SUM(表3[[#This Row],[起始积分]:[R1]])</f>
        <v>12</v>
      </c>
      <c r="E33" s="34">
        <v>12</v>
      </c>
    </row>
    <row r="34" spans="1:5" s="39" customFormat="1">
      <c r="A34" s="25"/>
      <c r="B34" s="25"/>
      <c r="C34" s="63"/>
      <c r="D34" s="64"/>
      <c r="E34" s="62"/>
    </row>
    <row r="35" spans="1:5" s="39" customFormat="1" ht="13.5" customHeight="1">
      <c r="A35" s="53" t="s">
        <v>436</v>
      </c>
      <c r="B35" s="51"/>
      <c r="C35" s="51"/>
      <c r="D35" s="51"/>
      <c r="E35" s="51"/>
    </row>
    <row r="36" spans="1:5" s="39" customFormat="1" ht="13.5" customHeight="1">
      <c r="A36" s="66"/>
      <c r="B36" s="52"/>
      <c r="C36" s="52"/>
      <c r="D36" s="52"/>
      <c r="E36" s="52"/>
    </row>
    <row r="37" spans="1:5" s="39" customFormat="1" ht="13.5" customHeight="1">
      <c r="A37" s="3"/>
      <c r="B37" s="52"/>
      <c r="C37" s="52"/>
      <c r="D37" s="52"/>
      <c r="E37" s="52"/>
    </row>
    <row r="38" spans="1:5" s="39" customFormat="1" ht="13.5" customHeight="1">
      <c r="A38" s="7"/>
    </row>
    <row r="39" spans="1:5" s="39" customFormat="1" ht="13.5" customHeight="1">
      <c r="A39" s="3"/>
    </row>
    <row r="40" spans="1:5" s="39" customFormat="1" ht="13.5" customHeight="1">
      <c r="A40" s="72"/>
    </row>
    <row r="41" spans="1:5" s="39" customFormat="1" ht="13.5" customHeight="1">
      <c r="A41" s="53"/>
    </row>
    <row r="42" spans="1:5" s="39" customFormat="1" ht="13.5" customHeight="1">
      <c r="A42" s="76"/>
    </row>
    <row r="43" spans="1:5" s="39" customFormat="1" ht="13.5" customHeight="1">
      <c r="A43" s="7"/>
    </row>
    <row r="44" spans="1:5" s="39" customFormat="1" ht="13.5" customHeight="1">
      <c r="A44" s="7"/>
    </row>
    <row r="45" spans="1:5" s="39" customFormat="1" ht="13.5" customHeight="1"/>
    <row r="46" spans="1:5" s="39" customFormat="1" ht="13.5" customHeight="1"/>
    <row r="47" spans="1:5" s="39" customFormat="1" ht="13.5" customHeight="1"/>
    <row r="48" spans="1:5" s="39" customFormat="1"/>
    <row r="49" s="39" customFormat="1"/>
    <row r="50" s="39" customFormat="1"/>
    <row r="51" s="39" customFormat="1"/>
    <row r="52" s="39" customFormat="1"/>
    <row r="53" s="39" customFormat="1"/>
    <row r="54" s="39" customFormat="1"/>
    <row r="55" s="39" customFormat="1"/>
    <row r="56" s="39" customFormat="1"/>
    <row r="57" s="39" customFormat="1"/>
    <row r="58" s="39" customFormat="1"/>
    <row r="59" s="39" customFormat="1"/>
    <row r="60" s="39" customFormat="1"/>
    <row r="61" s="39" customFormat="1"/>
    <row r="62" s="39" customFormat="1"/>
    <row r="63" s="39" customFormat="1"/>
    <row r="64" s="39" customFormat="1"/>
    <row r="65" spans="1:7" s="39" customFormat="1"/>
    <row r="66" spans="1:7" s="39" customFormat="1"/>
    <row r="67" spans="1:7" s="39" customFormat="1"/>
    <row r="68" spans="1:7" s="39" customFormat="1"/>
    <row r="69" spans="1:7" s="39" customFormat="1"/>
    <row r="70" spans="1:7" s="39" customFormat="1"/>
    <row r="71" spans="1:7" s="2" customFormat="1"/>
    <row r="72" spans="1:7" s="40" customFormat="1" ht="13.5" customHeight="1">
      <c r="F72" s="6"/>
      <c r="G72" s="6"/>
    </row>
    <row r="73" spans="1:7" s="39" customFormat="1"/>
    <row r="74" spans="1:7" s="39" customFormat="1"/>
    <row r="75" spans="1:7" s="39" customFormat="1" ht="18.75">
      <c r="A75" s="5"/>
      <c r="B75" s="5"/>
      <c r="C75" s="5"/>
      <c r="D75" s="2"/>
      <c r="E75" s="2"/>
    </row>
    <row r="76" spans="1:7" s="39" customFormat="1"/>
    <row r="77" spans="1:7" s="39" customFormat="1"/>
    <row r="78" spans="1:7" s="39" customFormat="1"/>
    <row r="79" spans="1:7" s="39" customFormat="1"/>
    <row r="80" spans="1:7" s="39" customFormat="1"/>
    <row r="81" s="39" customFormat="1"/>
    <row r="82" s="39" customFormat="1"/>
    <row r="83" s="39" customFormat="1"/>
    <row r="84" s="39" customFormat="1"/>
    <row r="85" s="39" customFormat="1"/>
    <row r="86" s="39" customFormat="1"/>
    <row r="87" s="39" customFormat="1"/>
    <row r="88" s="39" customFormat="1"/>
    <row r="89" s="39" customFormat="1"/>
    <row r="90" s="39" customFormat="1"/>
    <row r="91" s="39" customFormat="1"/>
    <row r="92" s="39" customFormat="1"/>
    <row r="93" s="39" customFormat="1"/>
    <row r="94" s="39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</sheetData>
  <mergeCells count="2">
    <mergeCell ref="A2:F2"/>
    <mergeCell ref="A1:F1"/>
  </mergeCells>
  <phoneticPr fontId="1" type="noConversion"/>
  <pageMargins left="0.7" right="0.7" top="0.75" bottom="0.75" header="0.3" footer="0.3"/>
  <pageSetup paperSize="9" orientation="portrait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workbookViewId="0">
      <selection activeCell="F11" sqref="F11"/>
    </sheetView>
  </sheetViews>
  <sheetFormatPr defaultColWidth="8.875" defaultRowHeight="13.5"/>
  <cols>
    <col min="2" max="2" width="10.75" customWidth="1"/>
    <col min="3" max="3" width="14.5" customWidth="1"/>
    <col min="4" max="4" width="10.875" customWidth="1"/>
    <col min="5" max="5" width="13.25" style="2" customWidth="1"/>
  </cols>
  <sheetData>
    <row r="1" spans="1:6" ht="22.5">
      <c r="A1" s="119" t="s">
        <v>280</v>
      </c>
      <c r="B1" s="119"/>
      <c r="C1" s="119"/>
      <c r="D1" s="119"/>
      <c r="E1" s="119"/>
      <c r="F1" s="119"/>
    </row>
    <row r="2" spans="1:6" s="3" customFormat="1" ht="14.25" customHeight="1">
      <c r="A2" s="117" t="s">
        <v>434</v>
      </c>
      <c r="B2" s="117"/>
      <c r="C2" s="117"/>
      <c r="D2" s="117"/>
      <c r="E2" s="117"/>
      <c r="F2" s="117"/>
    </row>
    <row r="3" spans="1:6" ht="14.25" customHeight="1">
      <c r="A3" s="16" t="s">
        <v>78</v>
      </c>
      <c r="B3" s="11" t="s">
        <v>57</v>
      </c>
      <c r="C3" s="12" t="s">
        <v>119</v>
      </c>
      <c r="D3" s="11" t="s">
        <v>72</v>
      </c>
      <c r="E3" s="11" t="s">
        <v>75</v>
      </c>
      <c r="F3" s="11" t="s">
        <v>358</v>
      </c>
    </row>
    <row r="4" spans="1:6">
      <c r="A4" s="25">
        <v>1</v>
      </c>
      <c r="B4" s="25" t="s">
        <v>113</v>
      </c>
      <c r="C4" s="26" t="s">
        <v>300</v>
      </c>
      <c r="D4" s="34">
        <f>SUM(表4[[#This Row],[起始积分]:[R1]])</f>
        <v>168</v>
      </c>
      <c r="E4" s="34">
        <v>88</v>
      </c>
      <c r="F4" s="39">
        <v>80</v>
      </c>
    </row>
    <row r="5" spans="1:6">
      <c r="A5" s="25">
        <v>2</v>
      </c>
      <c r="B5" s="25" t="s">
        <v>116</v>
      </c>
      <c r="C5" s="26" t="s">
        <v>298</v>
      </c>
      <c r="D5" s="34">
        <f>SUM(表4[[#This Row],[起始积分]:[R1]])</f>
        <v>161</v>
      </c>
      <c r="E5" s="34">
        <v>71</v>
      </c>
      <c r="F5" s="39">
        <v>90</v>
      </c>
    </row>
    <row r="6" spans="1:6">
      <c r="A6" s="25">
        <v>3</v>
      </c>
      <c r="B6" s="29" t="s">
        <v>107</v>
      </c>
      <c r="C6" s="26" t="s">
        <v>298</v>
      </c>
      <c r="D6" s="34">
        <f>SUM(表4[[#This Row],[起始积分]:[R1]])</f>
        <v>144</v>
      </c>
      <c r="E6" s="34">
        <v>74</v>
      </c>
      <c r="F6" s="39">
        <v>70</v>
      </c>
    </row>
    <row r="7" spans="1:6">
      <c r="A7" s="25">
        <v>4</v>
      </c>
      <c r="B7" s="25" t="s">
        <v>40</v>
      </c>
      <c r="C7" s="26" t="s">
        <v>350</v>
      </c>
      <c r="D7" s="34">
        <f>SUM(表4[[#This Row],[起始积分]:[R1]])</f>
        <v>113</v>
      </c>
      <c r="E7" s="34">
        <v>63</v>
      </c>
      <c r="F7" s="39">
        <v>50</v>
      </c>
    </row>
    <row r="8" spans="1:6">
      <c r="A8" s="25">
        <v>5</v>
      </c>
      <c r="B8" s="47" t="s">
        <v>345</v>
      </c>
      <c r="C8" s="91" t="s">
        <v>357</v>
      </c>
      <c r="D8" s="34">
        <f>SUM(表4[[#This Row],[起始积分]:[R1]])</f>
        <v>112</v>
      </c>
      <c r="E8" s="34">
        <v>22</v>
      </c>
      <c r="F8" s="39">
        <v>90</v>
      </c>
    </row>
    <row r="9" spans="1:6">
      <c r="A9" s="25">
        <v>6</v>
      </c>
      <c r="B9" s="25" t="s">
        <v>304</v>
      </c>
      <c r="C9" s="28" t="s">
        <v>6</v>
      </c>
      <c r="D9" s="34">
        <f>SUM(表4[[#This Row],[起始积分]:[R1]])</f>
        <v>101</v>
      </c>
      <c r="E9" s="34">
        <v>41</v>
      </c>
      <c r="F9" s="39">
        <v>60</v>
      </c>
    </row>
    <row r="10" spans="1:6">
      <c r="A10" s="25">
        <v>7</v>
      </c>
      <c r="B10" s="25" t="s">
        <v>103</v>
      </c>
      <c r="C10" s="26" t="s">
        <v>275</v>
      </c>
      <c r="D10" s="34">
        <f>SUM(表4[[#This Row],[起始积分]:[R1]])</f>
        <v>77</v>
      </c>
      <c r="E10" s="34">
        <v>77</v>
      </c>
      <c r="F10" s="39"/>
    </row>
    <row r="11" spans="1:6">
      <c r="A11" s="25">
        <v>8</v>
      </c>
      <c r="B11" s="25" t="s">
        <v>307</v>
      </c>
      <c r="C11" s="26" t="s">
        <v>308</v>
      </c>
      <c r="D11" s="34">
        <f>SUM(表4[[#This Row],[起始积分]:[R1]])</f>
        <v>74</v>
      </c>
      <c r="E11" s="34">
        <v>36</v>
      </c>
      <c r="F11" s="39">
        <v>38</v>
      </c>
    </row>
    <row r="12" spans="1:6">
      <c r="A12" s="25">
        <v>9</v>
      </c>
      <c r="B12" s="25" t="s">
        <v>106</v>
      </c>
      <c r="C12" s="25" t="s">
        <v>355</v>
      </c>
      <c r="D12" s="34">
        <f>SUM(表4[[#This Row],[起始积分]:[R1]])</f>
        <v>69</v>
      </c>
      <c r="E12" s="34">
        <v>69</v>
      </c>
      <c r="F12" s="39"/>
    </row>
    <row r="13" spans="1:6">
      <c r="A13" s="25">
        <v>10</v>
      </c>
      <c r="B13" s="29" t="s">
        <v>175</v>
      </c>
      <c r="C13" s="22" t="s">
        <v>301</v>
      </c>
      <c r="D13" s="34">
        <f>SUM(表4[[#This Row],[起始积分]:[R1]])</f>
        <v>61</v>
      </c>
      <c r="E13" s="34">
        <v>61</v>
      </c>
      <c r="F13" s="39"/>
    </row>
    <row r="14" spans="1:6">
      <c r="A14" s="25">
        <v>11</v>
      </c>
      <c r="B14" s="29" t="s">
        <v>311</v>
      </c>
      <c r="C14" s="29" t="s">
        <v>416</v>
      </c>
      <c r="D14" s="34">
        <f>SUM(表4[[#This Row],[起始积分]:[R1]])</f>
        <v>70</v>
      </c>
      <c r="E14" s="34">
        <v>10</v>
      </c>
      <c r="F14" s="39">
        <v>60</v>
      </c>
    </row>
    <row r="15" spans="1:6">
      <c r="A15" s="25">
        <v>12</v>
      </c>
      <c r="B15" s="29" t="s">
        <v>112</v>
      </c>
      <c r="C15" s="26" t="s">
        <v>356</v>
      </c>
      <c r="D15" s="34">
        <f>SUM(表4[[#This Row],[起始积分]:[R1]])</f>
        <v>59</v>
      </c>
      <c r="E15" s="34">
        <v>59</v>
      </c>
      <c r="F15" s="39"/>
    </row>
    <row r="16" spans="1:6">
      <c r="A16" s="25">
        <v>13</v>
      </c>
      <c r="B16" s="45" t="s">
        <v>104</v>
      </c>
      <c r="C16" s="48" t="s">
        <v>302</v>
      </c>
      <c r="D16" s="34">
        <f>SUM(表4[[#This Row],[起始积分]:[R1]])</f>
        <v>55</v>
      </c>
      <c r="E16" s="34">
        <v>55</v>
      </c>
      <c r="F16" s="39"/>
    </row>
    <row r="17" spans="1:6">
      <c r="A17" s="25">
        <v>14</v>
      </c>
      <c r="B17" s="25" t="s">
        <v>303</v>
      </c>
      <c r="C17" s="26" t="s">
        <v>301</v>
      </c>
      <c r="D17" s="34">
        <f>SUM(表4[[#This Row],[起始积分]:[R1]])</f>
        <v>48</v>
      </c>
      <c r="E17" s="34">
        <v>48</v>
      </c>
      <c r="F17" s="39"/>
    </row>
    <row r="18" spans="1:6">
      <c r="A18" s="25">
        <v>15</v>
      </c>
      <c r="B18" s="25" t="s">
        <v>176</v>
      </c>
      <c r="C18" s="26" t="s">
        <v>6</v>
      </c>
      <c r="D18" s="34">
        <f>SUM(表4[[#This Row],[起始积分]:[R1]])</f>
        <v>43</v>
      </c>
      <c r="E18" s="34">
        <v>43</v>
      </c>
      <c r="F18" s="39"/>
    </row>
    <row r="19" spans="1:6">
      <c r="A19" s="25">
        <v>16</v>
      </c>
      <c r="B19" s="25" t="s">
        <v>99</v>
      </c>
      <c r="C19" s="26" t="s">
        <v>349</v>
      </c>
      <c r="D19" s="34">
        <f>SUM(表4[[#This Row],[起始积分]:[R1]])</f>
        <v>42</v>
      </c>
      <c r="E19" s="34">
        <v>42</v>
      </c>
      <c r="F19" s="39"/>
    </row>
    <row r="20" spans="1:6">
      <c r="A20" s="25">
        <v>17</v>
      </c>
      <c r="B20" s="25" t="s">
        <v>177</v>
      </c>
      <c r="C20" s="25" t="s">
        <v>349</v>
      </c>
      <c r="D20" s="34">
        <f>SUM(表4[[#This Row],[起始积分]:[R1]])</f>
        <v>39</v>
      </c>
      <c r="E20" s="34">
        <v>39</v>
      </c>
      <c r="F20" s="39"/>
    </row>
    <row r="21" spans="1:6">
      <c r="A21" s="25">
        <v>18</v>
      </c>
      <c r="B21" s="25" t="s">
        <v>305</v>
      </c>
      <c r="C21" s="26" t="s">
        <v>306</v>
      </c>
      <c r="D21" s="34">
        <f>SUM(表4[[#This Row],[起始积分]:[R1]])</f>
        <v>36</v>
      </c>
      <c r="E21" s="34">
        <v>36</v>
      </c>
      <c r="F21" s="39"/>
    </row>
    <row r="22" spans="1:6">
      <c r="A22" s="25">
        <v>19</v>
      </c>
      <c r="B22" s="25" t="s">
        <v>309</v>
      </c>
      <c r="C22" s="26" t="s">
        <v>117</v>
      </c>
      <c r="D22" s="34">
        <f>SUM(表4[[#This Row],[起始积分]:[R1]])</f>
        <v>34</v>
      </c>
      <c r="E22" s="34">
        <v>34</v>
      </c>
      <c r="F22" s="39"/>
    </row>
    <row r="23" spans="1:6">
      <c r="A23" s="25">
        <v>20</v>
      </c>
      <c r="B23" s="25" t="s">
        <v>108</v>
      </c>
      <c r="C23" s="26" t="s">
        <v>184</v>
      </c>
      <c r="D23" s="34">
        <f>SUM(表4[[#This Row],[起始积分]:[R1]])</f>
        <v>28</v>
      </c>
      <c r="E23" s="34">
        <v>28</v>
      </c>
      <c r="F23" s="39"/>
    </row>
    <row r="24" spans="1:6">
      <c r="A24" s="25">
        <v>21</v>
      </c>
      <c r="B24" s="99" t="s">
        <v>110</v>
      </c>
      <c r="C24" s="100" t="s">
        <v>70</v>
      </c>
      <c r="D24" s="34">
        <f>SUM(表4[[#This Row],[起始积分]:[R1]])</f>
        <v>26</v>
      </c>
      <c r="E24" s="34">
        <v>26</v>
      </c>
      <c r="F24" s="39"/>
    </row>
    <row r="25" spans="1:6">
      <c r="A25" s="25">
        <v>22</v>
      </c>
      <c r="B25" s="47" t="s">
        <v>342</v>
      </c>
      <c r="C25" s="67" t="s">
        <v>343</v>
      </c>
      <c r="D25" s="34">
        <f>SUM(表4[[#This Row],[起始积分]:[R1]])</f>
        <v>24</v>
      </c>
      <c r="E25" s="34">
        <v>24</v>
      </c>
      <c r="F25" s="39"/>
    </row>
    <row r="26" spans="1:6">
      <c r="A26" s="25">
        <v>23</v>
      </c>
      <c r="B26" s="99" t="s">
        <v>344</v>
      </c>
      <c r="C26" s="100" t="s">
        <v>349</v>
      </c>
      <c r="D26" s="34">
        <f>SUM(表4[[#This Row],[起始积分]:[R1]])</f>
        <v>23</v>
      </c>
      <c r="E26" s="34">
        <v>23</v>
      </c>
      <c r="F26" s="39"/>
    </row>
    <row r="27" spans="1:6">
      <c r="A27" s="25">
        <v>24</v>
      </c>
      <c r="B27" s="47" t="s">
        <v>46</v>
      </c>
      <c r="C27" s="26" t="s">
        <v>88</v>
      </c>
      <c r="D27" s="34">
        <f>SUM(表4[[#This Row],[起始积分]:[R1]])</f>
        <v>21</v>
      </c>
      <c r="E27" s="65">
        <v>21</v>
      </c>
      <c r="F27" s="39"/>
    </row>
    <row r="28" spans="1:6">
      <c r="A28" s="25">
        <v>25</v>
      </c>
      <c r="B28" s="25" t="s">
        <v>19</v>
      </c>
      <c r="C28" s="26" t="s">
        <v>88</v>
      </c>
      <c r="D28" s="34">
        <f>SUM(表4[[#This Row],[起始积分]:[R1]])</f>
        <v>20</v>
      </c>
      <c r="E28" s="34">
        <v>20</v>
      </c>
      <c r="F28" s="39"/>
    </row>
    <row r="29" spans="1:6">
      <c r="A29" s="25">
        <v>26</v>
      </c>
      <c r="B29" s="47" t="s">
        <v>181</v>
      </c>
      <c r="C29" s="47" t="s">
        <v>10</v>
      </c>
      <c r="D29" s="34">
        <f>SUM(表4[[#This Row],[起始积分]:[R1]])</f>
        <v>18</v>
      </c>
      <c r="E29" s="34">
        <v>18</v>
      </c>
      <c r="F29" s="39"/>
    </row>
    <row r="30" spans="1:6">
      <c r="A30" s="25">
        <v>27</v>
      </c>
      <c r="B30" s="25" t="s">
        <v>49</v>
      </c>
      <c r="C30" s="25" t="s">
        <v>117</v>
      </c>
      <c r="D30" s="34">
        <f>SUM(表4[[#This Row],[起始积分]:[R1]])</f>
        <v>13</v>
      </c>
      <c r="E30" s="34">
        <v>13</v>
      </c>
      <c r="F30" s="39"/>
    </row>
    <row r="31" spans="1:6">
      <c r="A31" s="25">
        <v>28</v>
      </c>
      <c r="B31" s="25" t="s">
        <v>13</v>
      </c>
      <c r="C31" s="26" t="s">
        <v>14</v>
      </c>
      <c r="D31" s="34">
        <f>SUM(表4[[#This Row],[起始积分]:[R1]])</f>
        <v>12</v>
      </c>
      <c r="E31" s="34">
        <v>12</v>
      </c>
      <c r="F31" s="39"/>
    </row>
    <row r="32" spans="1:6">
      <c r="A32" s="25">
        <v>29</v>
      </c>
      <c r="B32" s="25" t="s">
        <v>1</v>
      </c>
      <c r="C32" s="25" t="s">
        <v>308</v>
      </c>
      <c r="D32" s="34">
        <f>SUM(表4[[#This Row],[起始积分]:[R1]])</f>
        <v>9</v>
      </c>
      <c r="E32" s="34">
        <v>9</v>
      </c>
      <c r="F32" s="39"/>
    </row>
    <row r="33" spans="1:6">
      <c r="A33" s="25">
        <v>30</v>
      </c>
      <c r="B33" s="29" t="s">
        <v>312</v>
      </c>
      <c r="C33" s="67" t="s">
        <v>16</v>
      </c>
      <c r="D33" s="34">
        <f>SUM(表4[[#This Row],[起始积分]:[R1]])</f>
        <v>4</v>
      </c>
      <c r="E33" s="34">
        <v>4</v>
      </c>
      <c r="F33" s="39"/>
    </row>
    <row r="35" spans="1:6">
      <c r="A35" s="53" t="s">
        <v>436</v>
      </c>
    </row>
    <row r="36" spans="1:6">
      <c r="A36" s="66"/>
    </row>
    <row r="37" spans="1:6">
      <c r="A37" s="3"/>
    </row>
    <row r="38" spans="1:6">
      <c r="A38" s="7"/>
    </row>
    <row r="39" spans="1:6">
      <c r="A39" s="3"/>
    </row>
    <row r="40" spans="1:6">
      <c r="A40" s="3"/>
    </row>
    <row r="41" spans="1:6">
      <c r="A41" s="76"/>
    </row>
    <row r="42" spans="1:6">
      <c r="A42" s="66"/>
    </row>
    <row r="43" spans="1:6">
      <c r="A43" s="7"/>
    </row>
  </sheetData>
  <mergeCells count="2">
    <mergeCell ref="A2:F2"/>
    <mergeCell ref="A1:F1"/>
  </mergeCells>
  <phoneticPr fontId="1" type="noConversion"/>
  <pageMargins left="0.7" right="0.7" top="0.75" bottom="0.75" header="0.3" footer="0.3"/>
  <pageSetup paperSize="9" orientation="portrait" verticalDpi="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F91"/>
  <sheetViews>
    <sheetView workbookViewId="0">
      <selection activeCell="B8" sqref="B8"/>
    </sheetView>
  </sheetViews>
  <sheetFormatPr defaultColWidth="8.875" defaultRowHeight="13.5"/>
  <cols>
    <col min="2" max="2" width="11.25" customWidth="1"/>
    <col min="3" max="3" width="16.75" customWidth="1"/>
    <col min="4" max="4" width="10.75" customWidth="1"/>
    <col min="5" max="5" width="11.875" style="3" customWidth="1"/>
  </cols>
  <sheetData>
    <row r="1" spans="1:6" ht="22.5">
      <c r="A1" s="119" t="s">
        <v>180</v>
      </c>
      <c r="B1" s="119"/>
      <c r="C1" s="119"/>
      <c r="D1" s="119"/>
      <c r="E1" s="119"/>
      <c r="F1" s="119"/>
    </row>
    <row r="2" spans="1:6" s="3" customFormat="1" ht="14.25" customHeight="1">
      <c r="A2" s="117" t="s">
        <v>434</v>
      </c>
      <c r="B2" s="117"/>
      <c r="C2" s="117"/>
      <c r="D2" s="117"/>
      <c r="E2" s="117"/>
      <c r="F2" s="117"/>
    </row>
    <row r="3" spans="1:6" ht="14.25">
      <c r="A3" s="8" t="s">
        <v>78</v>
      </c>
      <c r="B3" s="11" t="s">
        <v>57</v>
      </c>
      <c r="C3" s="12" t="s">
        <v>119</v>
      </c>
      <c r="D3" s="11" t="s">
        <v>72</v>
      </c>
      <c r="E3" s="11" t="s">
        <v>77</v>
      </c>
      <c r="F3" s="11" t="s">
        <v>358</v>
      </c>
    </row>
    <row r="4" spans="1:6">
      <c r="A4" s="25">
        <v>1</v>
      </c>
      <c r="B4" s="90" t="s">
        <v>209</v>
      </c>
      <c r="C4" s="67" t="s">
        <v>349</v>
      </c>
      <c r="D4" s="61">
        <f>SUM(表7[[#This Row],[起始积分]:[R1]])</f>
        <v>111</v>
      </c>
      <c r="E4" s="61">
        <v>31</v>
      </c>
      <c r="F4" s="39">
        <v>80</v>
      </c>
    </row>
    <row r="5" spans="1:6">
      <c r="A5" s="25">
        <v>2</v>
      </c>
      <c r="B5" s="47" t="s">
        <v>179</v>
      </c>
      <c r="C5" s="67" t="s">
        <v>310</v>
      </c>
      <c r="D5" s="34">
        <f>SUM(表7[[#This Row],[起始积分]:[R1]])</f>
        <v>87</v>
      </c>
      <c r="E5" s="34">
        <v>39</v>
      </c>
      <c r="F5" s="39">
        <v>48</v>
      </c>
    </row>
    <row r="6" spans="1:6">
      <c r="A6" s="25">
        <v>3</v>
      </c>
      <c r="B6" s="29" t="s">
        <v>222</v>
      </c>
      <c r="C6" s="26" t="s">
        <v>349</v>
      </c>
      <c r="D6" s="34">
        <f>SUM(表7[[#This Row],[起始积分]:[R1]])</f>
        <v>80</v>
      </c>
      <c r="E6" s="34">
        <v>10</v>
      </c>
      <c r="F6" s="39">
        <v>70</v>
      </c>
    </row>
    <row r="7" spans="1:6" ht="13.5" customHeight="1">
      <c r="A7" s="25">
        <v>4</v>
      </c>
      <c r="B7" s="47" t="s">
        <v>211</v>
      </c>
      <c r="C7" s="67" t="s">
        <v>310</v>
      </c>
      <c r="D7" s="68">
        <f>SUM(表7[[#This Row],[起始积分]:[R1]])</f>
        <v>70</v>
      </c>
      <c r="E7" s="68">
        <v>20</v>
      </c>
      <c r="F7" s="39">
        <v>50</v>
      </c>
    </row>
    <row r="8" spans="1:6">
      <c r="A8" s="25">
        <v>5</v>
      </c>
      <c r="B8" s="47" t="s">
        <v>210</v>
      </c>
      <c r="C8" s="89" t="s">
        <v>349</v>
      </c>
      <c r="D8" s="68">
        <f>SUM(表7[[#This Row],[起始积分]:[R1]])</f>
        <v>60</v>
      </c>
      <c r="E8" s="68">
        <v>24</v>
      </c>
      <c r="F8" s="39">
        <v>36</v>
      </c>
    </row>
    <row r="9" spans="1:6">
      <c r="A9" s="25">
        <v>5</v>
      </c>
      <c r="B9" s="29" t="s">
        <v>214</v>
      </c>
      <c r="C9" s="26" t="s">
        <v>353</v>
      </c>
      <c r="D9" s="34">
        <f>SUM(表7[[#This Row],[起始积分]:[R1]])</f>
        <v>60</v>
      </c>
      <c r="E9" s="34">
        <v>14</v>
      </c>
      <c r="F9" s="39">
        <v>46</v>
      </c>
    </row>
    <row r="10" spans="1:6">
      <c r="A10" s="25">
        <v>7</v>
      </c>
      <c r="B10" s="90" t="s">
        <v>346</v>
      </c>
      <c r="C10" s="67" t="s">
        <v>10</v>
      </c>
      <c r="D10" s="68">
        <f>SUM(表7[[#This Row],[起始积分]:[R1]])</f>
        <v>59</v>
      </c>
      <c r="E10" s="68">
        <v>59</v>
      </c>
      <c r="F10" s="39"/>
    </row>
    <row r="11" spans="1:6">
      <c r="A11" s="25">
        <v>8</v>
      </c>
      <c r="B11" s="47" t="s">
        <v>25</v>
      </c>
      <c r="C11" s="67" t="s">
        <v>169</v>
      </c>
      <c r="D11" s="62">
        <f>SUM(表7[[#This Row],[起始积分]:[R1]])</f>
        <v>51</v>
      </c>
      <c r="E11" s="62">
        <v>51</v>
      </c>
      <c r="F11" s="39"/>
    </row>
    <row r="12" spans="1:6">
      <c r="A12" s="25">
        <v>9</v>
      </c>
      <c r="B12" s="47" t="s">
        <v>420</v>
      </c>
      <c r="C12" s="67" t="s">
        <v>414</v>
      </c>
      <c r="D12" s="34">
        <f>SUM(表7[[#This Row],[起始积分]:[R1]])</f>
        <v>50</v>
      </c>
      <c r="E12" s="34">
        <v>0</v>
      </c>
      <c r="F12" s="39">
        <v>50</v>
      </c>
    </row>
    <row r="13" spans="1:6">
      <c r="A13" s="25">
        <v>10</v>
      </c>
      <c r="B13" s="47" t="s">
        <v>421</v>
      </c>
      <c r="C13" s="67" t="s">
        <v>422</v>
      </c>
      <c r="D13" s="34">
        <f>SUM(表7[[#This Row],[起始积分]:[R1]])</f>
        <v>48</v>
      </c>
      <c r="E13" s="34">
        <v>0</v>
      </c>
      <c r="F13" s="39">
        <v>48</v>
      </c>
    </row>
    <row r="14" spans="1:6">
      <c r="A14" s="25">
        <v>11</v>
      </c>
      <c r="B14" s="47" t="s">
        <v>162</v>
      </c>
      <c r="C14" s="67" t="s">
        <v>88</v>
      </c>
      <c r="D14" s="34">
        <f>SUM(表7[[#This Row],[起始积分]:[R1]])</f>
        <v>42</v>
      </c>
      <c r="E14" s="62">
        <v>42</v>
      </c>
      <c r="F14" s="39"/>
    </row>
    <row r="15" spans="1:6">
      <c r="A15" s="25">
        <v>12</v>
      </c>
      <c r="B15" s="29" t="s">
        <v>325</v>
      </c>
      <c r="C15" s="26" t="s">
        <v>314</v>
      </c>
      <c r="D15" s="34">
        <f>SUM(表7[[#This Row],[起始积分]:[R1]])</f>
        <v>40</v>
      </c>
      <c r="E15" s="34">
        <v>10</v>
      </c>
      <c r="F15" s="39">
        <v>30</v>
      </c>
    </row>
    <row r="16" spans="1:6">
      <c r="A16" s="25">
        <v>12</v>
      </c>
      <c r="B16" s="47" t="s">
        <v>417</v>
      </c>
      <c r="C16" s="67" t="s">
        <v>416</v>
      </c>
      <c r="D16" s="34">
        <f>SUM(表7[[#This Row],[起始积分]:[R1]])</f>
        <v>42</v>
      </c>
      <c r="E16" s="34">
        <v>0</v>
      </c>
      <c r="F16" s="39">
        <v>42</v>
      </c>
    </row>
    <row r="17" spans="1:6">
      <c r="A17" s="25">
        <v>14</v>
      </c>
      <c r="B17" s="47" t="s">
        <v>109</v>
      </c>
      <c r="C17" s="89" t="s">
        <v>353</v>
      </c>
      <c r="D17" s="68">
        <f>SUM(表7[[#This Row],[起始积分]:[R1]])</f>
        <v>37</v>
      </c>
      <c r="E17" s="68">
        <v>37</v>
      </c>
      <c r="F17" s="39"/>
    </row>
    <row r="18" spans="1:6">
      <c r="A18" s="25">
        <v>15</v>
      </c>
      <c r="B18" s="90" t="s">
        <v>111</v>
      </c>
      <c r="C18" s="67" t="s">
        <v>314</v>
      </c>
      <c r="D18" s="68">
        <f>SUM(表7[[#This Row],[起始积分]:[R1]])</f>
        <v>36</v>
      </c>
      <c r="E18" s="68">
        <v>36</v>
      </c>
      <c r="F18" s="39"/>
    </row>
    <row r="19" spans="1:6">
      <c r="A19" s="25">
        <v>15</v>
      </c>
      <c r="B19" s="47" t="s">
        <v>418</v>
      </c>
      <c r="C19" s="67" t="s">
        <v>419</v>
      </c>
      <c r="D19" s="34">
        <f>SUM(表7[[#This Row],[起始积分]:[R1]])</f>
        <v>38</v>
      </c>
      <c r="E19" s="34">
        <v>0</v>
      </c>
      <c r="F19" s="39">
        <v>38</v>
      </c>
    </row>
    <row r="20" spans="1:6">
      <c r="A20" s="25">
        <v>17</v>
      </c>
      <c r="B20" s="90" t="s">
        <v>207</v>
      </c>
      <c r="C20" s="67" t="s">
        <v>313</v>
      </c>
      <c r="D20" s="68">
        <f>SUM(表7[[#This Row],[起始积分]:[R1]])</f>
        <v>35</v>
      </c>
      <c r="E20" s="68">
        <v>35</v>
      </c>
      <c r="F20" s="39"/>
    </row>
    <row r="21" spans="1:6">
      <c r="A21" s="25">
        <v>17</v>
      </c>
      <c r="B21" s="90" t="s">
        <v>208</v>
      </c>
      <c r="C21" s="67" t="s">
        <v>302</v>
      </c>
      <c r="D21" s="68">
        <f>SUM(表7[[#This Row],[起始积分]:[R1]])</f>
        <v>35</v>
      </c>
      <c r="E21" s="68">
        <v>35</v>
      </c>
      <c r="F21" s="39"/>
    </row>
    <row r="22" spans="1:6" s="3" customFormat="1">
      <c r="A22" s="25">
        <v>19</v>
      </c>
      <c r="B22" s="47" t="s">
        <v>423</v>
      </c>
      <c r="C22" s="67" t="s">
        <v>419</v>
      </c>
      <c r="D22" s="34">
        <f>SUM(表7[[#This Row],[起始积分]:[R1]])</f>
        <v>36</v>
      </c>
      <c r="E22" s="34">
        <v>0</v>
      </c>
      <c r="F22" s="39">
        <v>36</v>
      </c>
    </row>
    <row r="23" spans="1:6" s="3" customFormat="1">
      <c r="A23" s="25">
        <v>20</v>
      </c>
      <c r="B23" s="90" t="s">
        <v>105</v>
      </c>
      <c r="C23" s="67" t="s">
        <v>353</v>
      </c>
      <c r="D23" s="62">
        <f>SUM(表7[[#This Row],[起始积分]:[R1]])</f>
        <v>32</v>
      </c>
      <c r="E23" s="62">
        <v>32</v>
      </c>
      <c r="F23" s="39"/>
    </row>
    <row r="24" spans="1:6" s="3" customFormat="1">
      <c r="A24" s="25">
        <v>21</v>
      </c>
      <c r="B24" s="47" t="s">
        <v>424</v>
      </c>
      <c r="C24" s="67" t="s">
        <v>425</v>
      </c>
      <c r="D24" s="34">
        <f>SUM(表7[[#This Row],[起始积分]:[R1]])</f>
        <v>32</v>
      </c>
      <c r="E24" s="34">
        <v>0</v>
      </c>
      <c r="F24" s="39">
        <v>32</v>
      </c>
    </row>
    <row r="25" spans="1:6" s="3" customFormat="1">
      <c r="A25" s="25">
        <v>22</v>
      </c>
      <c r="B25" s="47" t="s">
        <v>315</v>
      </c>
      <c r="C25" s="89" t="s">
        <v>117</v>
      </c>
      <c r="D25" s="61">
        <f>SUM(表7[[#This Row],[起始积分]:[R1]])</f>
        <v>28</v>
      </c>
      <c r="E25" s="61">
        <v>28</v>
      </c>
      <c r="F25" s="39"/>
    </row>
    <row r="26" spans="1:6" s="3" customFormat="1">
      <c r="A26" s="25">
        <v>23</v>
      </c>
      <c r="B26" s="90" t="s">
        <v>194</v>
      </c>
      <c r="C26" s="67" t="s">
        <v>330</v>
      </c>
      <c r="D26" s="34">
        <f>SUM(表7[[#This Row],[起始积分]:[R1]])</f>
        <v>22</v>
      </c>
      <c r="E26" s="62">
        <v>22</v>
      </c>
      <c r="F26" s="39"/>
    </row>
    <row r="27" spans="1:6" s="3" customFormat="1">
      <c r="A27" s="25">
        <v>24</v>
      </c>
      <c r="B27" s="47" t="s">
        <v>19</v>
      </c>
      <c r="C27" s="47" t="s">
        <v>88</v>
      </c>
      <c r="D27" s="68">
        <f>SUM(表7[[#This Row],[起始积分]:[R1]])</f>
        <v>20</v>
      </c>
      <c r="E27" s="68">
        <v>20</v>
      </c>
      <c r="F27" s="39"/>
    </row>
    <row r="28" spans="1:6" s="3" customFormat="1">
      <c r="A28" s="25">
        <v>25</v>
      </c>
      <c r="B28" s="47" t="s">
        <v>316</v>
      </c>
      <c r="C28" s="67" t="s">
        <v>212</v>
      </c>
      <c r="D28" s="34">
        <f>SUM(表7[[#This Row],[起始积分]:[R1]])</f>
        <v>18</v>
      </c>
      <c r="E28" s="34">
        <v>18</v>
      </c>
      <c r="F28" s="39"/>
    </row>
    <row r="29" spans="1:6" s="3" customFormat="1">
      <c r="A29" s="25">
        <v>26</v>
      </c>
      <c r="B29" s="47" t="s">
        <v>317</v>
      </c>
      <c r="C29" s="67" t="s">
        <v>302</v>
      </c>
      <c r="D29" s="61">
        <f>SUM(表7[[#This Row],[起始积分]:[R1]])</f>
        <v>14</v>
      </c>
      <c r="E29" s="61">
        <v>14</v>
      </c>
      <c r="F29" s="39"/>
    </row>
    <row r="30" spans="1:6" s="3" customFormat="1">
      <c r="A30" s="25">
        <v>26</v>
      </c>
      <c r="B30" s="29" t="s">
        <v>213</v>
      </c>
      <c r="C30" s="26" t="s">
        <v>182</v>
      </c>
      <c r="D30" s="34">
        <f>SUM(表7[[#This Row],[起始积分]:[R1]])</f>
        <v>14</v>
      </c>
      <c r="E30" s="34">
        <v>14</v>
      </c>
      <c r="F30" s="39"/>
    </row>
    <row r="31" spans="1:6" s="3" customFormat="1">
      <c r="A31" s="25">
        <v>28</v>
      </c>
      <c r="B31" s="47" t="s">
        <v>318</v>
      </c>
      <c r="C31" s="67" t="s">
        <v>8</v>
      </c>
      <c r="D31" s="34">
        <f>SUM(表7[[#This Row],[起始积分]:[R1]])</f>
        <v>13</v>
      </c>
      <c r="E31" s="62">
        <v>13</v>
      </c>
      <c r="F31" s="39"/>
    </row>
    <row r="32" spans="1:6" s="3" customFormat="1">
      <c r="A32" s="25">
        <v>28</v>
      </c>
      <c r="B32" s="47" t="s">
        <v>185</v>
      </c>
      <c r="C32" s="47" t="s">
        <v>353</v>
      </c>
      <c r="D32" s="34">
        <f>SUM(表7[[#This Row],[起始积分]:[R1]])</f>
        <v>13</v>
      </c>
      <c r="E32" s="62">
        <v>13</v>
      </c>
      <c r="F32" s="39"/>
    </row>
    <row r="33" spans="1:6" s="3" customFormat="1">
      <c r="A33" s="25">
        <v>30</v>
      </c>
      <c r="B33" s="29" t="s">
        <v>319</v>
      </c>
      <c r="C33" s="26" t="s">
        <v>215</v>
      </c>
      <c r="D33" s="34">
        <f>SUM(表7[[#This Row],[起始积分]:[R1]])</f>
        <v>12</v>
      </c>
      <c r="E33" s="34">
        <v>12</v>
      </c>
      <c r="F33" s="39"/>
    </row>
    <row r="34" spans="1:6">
      <c r="A34" s="25">
        <v>30</v>
      </c>
      <c r="B34" s="29" t="s">
        <v>320</v>
      </c>
      <c r="C34" s="26" t="s">
        <v>321</v>
      </c>
      <c r="D34" s="34">
        <f>SUM(表7[[#This Row],[起始积分]:[R1]])</f>
        <v>12</v>
      </c>
      <c r="E34" s="34">
        <v>12</v>
      </c>
      <c r="F34" s="39"/>
    </row>
    <row r="35" spans="1:6" s="3" customFormat="1">
      <c r="A35" s="25">
        <v>30</v>
      </c>
      <c r="B35" s="29" t="s">
        <v>216</v>
      </c>
      <c r="C35" s="26" t="s">
        <v>217</v>
      </c>
      <c r="D35" s="34">
        <f>SUM(表7[[#This Row],[起始积分]:[R1]])</f>
        <v>12</v>
      </c>
      <c r="E35" s="34">
        <v>12</v>
      </c>
      <c r="F35" s="39"/>
    </row>
    <row r="36" spans="1:6">
      <c r="A36" s="25">
        <v>30</v>
      </c>
      <c r="B36" s="29" t="s">
        <v>322</v>
      </c>
      <c r="C36" s="26" t="s">
        <v>212</v>
      </c>
      <c r="D36" s="34">
        <f>SUM(表7[[#This Row],[起始积分]:[R1]])</f>
        <v>12</v>
      </c>
      <c r="E36" s="34">
        <v>12</v>
      </c>
      <c r="F36" s="39"/>
    </row>
    <row r="37" spans="1:6" ht="13.5" customHeight="1">
      <c r="A37" s="25">
        <v>30</v>
      </c>
      <c r="B37" s="29" t="s">
        <v>218</v>
      </c>
      <c r="C37" s="26" t="s">
        <v>212</v>
      </c>
      <c r="D37" s="34">
        <f>SUM(表7[[#This Row],[起始积分]:[R1]])</f>
        <v>12</v>
      </c>
      <c r="E37" s="34">
        <v>12</v>
      </c>
      <c r="F37" s="39"/>
    </row>
    <row r="38" spans="1:6">
      <c r="A38" s="25">
        <v>30</v>
      </c>
      <c r="B38" s="29" t="s">
        <v>110</v>
      </c>
      <c r="C38" s="26" t="s">
        <v>8</v>
      </c>
      <c r="D38" s="34">
        <f>SUM(表7[[#This Row],[起始积分]:[R1]])</f>
        <v>12</v>
      </c>
      <c r="E38" s="34">
        <v>12</v>
      </c>
      <c r="F38" s="39"/>
    </row>
    <row r="39" spans="1:6">
      <c r="A39" s="25">
        <v>36</v>
      </c>
      <c r="B39" s="47" t="s">
        <v>30</v>
      </c>
      <c r="C39" s="67" t="s">
        <v>8</v>
      </c>
      <c r="D39" s="34">
        <f>SUM(表7[[#This Row],[起始积分]:[R1]])</f>
        <v>11</v>
      </c>
      <c r="E39" s="62">
        <v>11</v>
      </c>
      <c r="F39" s="39"/>
    </row>
    <row r="40" spans="1:6" s="3" customFormat="1">
      <c r="A40" s="25">
        <v>37</v>
      </c>
      <c r="B40" s="92" t="s">
        <v>195</v>
      </c>
      <c r="C40" s="93" t="s">
        <v>117</v>
      </c>
      <c r="D40" s="34">
        <f>SUM(表7[[#This Row],[起始积分]:[R1]])</f>
        <v>10</v>
      </c>
      <c r="E40" s="34">
        <v>10</v>
      </c>
      <c r="F40" s="39"/>
    </row>
    <row r="41" spans="1:6">
      <c r="A41" s="25">
        <v>37</v>
      </c>
      <c r="B41" s="29" t="s">
        <v>164</v>
      </c>
      <c r="C41" s="26" t="s">
        <v>323</v>
      </c>
      <c r="D41" s="34">
        <f>SUM(表7[[#This Row],[起始积分]:[R1]])</f>
        <v>10</v>
      </c>
      <c r="E41" s="34">
        <v>10</v>
      </c>
      <c r="F41" s="39"/>
    </row>
    <row r="42" spans="1:6">
      <c r="A42" s="25">
        <v>37</v>
      </c>
      <c r="B42" s="29" t="s">
        <v>219</v>
      </c>
      <c r="C42" s="26" t="s">
        <v>217</v>
      </c>
      <c r="D42" s="34">
        <f>SUM(表7[[#This Row],[起始积分]:[R1]])</f>
        <v>10</v>
      </c>
      <c r="E42" s="34">
        <v>10</v>
      </c>
      <c r="F42" s="39"/>
    </row>
    <row r="43" spans="1:6">
      <c r="A43" s="25">
        <v>37</v>
      </c>
      <c r="B43" s="29" t="s">
        <v>220</v>
      </c>
      <c r="C43" s="26" t="s">
        <v>221</v>
      </c>
      <c r="D43" s="34">
        <f>SUM(表7[[#This Row],[起始积分]:[R1]])</f>
        <v>10</v>
      </c>
      <c r="E43" s="34">
        <v>10</v>
      </c>
      <c r="F43" s="39"/>
    </row>
    <row r="44" spans="1:6">
      <c r="A44" s="25">
        <v>37</v>
      </c>
      <c r="B44" s="29" t="s">
        <v>324</v>
      </c>
      <c r="C44" s="26" t="s">
        <v>223</v>
      </c>
      <c r="D44" s="34">
        <f>SUM(表7[[#This Row],[起始积分]:[R1]])</f>
        <v>10</v>
      </c>
      <c r="E44" s="34">
        <v>10</v>
      </c>
      <c r="F44" s="39"/>
    </row>
    <row r="45" spans="1:6">
      <c r="A45" s="25">
        <v>37</v>
      </c>
      <c r="B45" s="29" t="s">
        <v>224</v>
      </c>
      <c r="C45" s="26" t="s">
        <v>212</v>
      </c>
      <c r="D45" s="34">
        <f>SUM(表7[[#This Row],[起始积分]:[R1]])</f>
        <v>10</v>
      </c>
      <c r="E45" s="34">
        <v>10</v>
      </c>
      <c r="F45" s="39"/>
    </row>
    <row r="46" spans="1:6">
      <c r="A46" s="25">
        <v>43</v>
      </c>
      <c r="B46" s="29" t="s">
        <v>225</v>
      </c>
      <c r="C46" s="26" t="s">
        <v>349</v>
      </c>
      <c r="D46" s="34">
        <f>SUM(表7[[#This Row],[起始积分]:[R1]])</f>
        <v>9</v>
      </c>
      <c r="E46" s="34">
        <v>9</v>
      </c>
      <c r="F46" s="39"/>
    </row>
    <row r="47" spans="1:6">
      <c r="A47" s="25">
        <v>43</v>
      </c>
      <c r="B47" s="29" t="s">
        <v>226</v>
      </c>
      <c r="C47" s="26" t="s">
        <v>349</v>
      </c>
      <c r="D47" s="34">
        <f>SUM(表7[[#This Row],[起始积分]:[R1]])</f>
        <v>9</v>
      </c>
      <c r="E47" s="34">
        <v>9</v>
      </c>
      <c r="F47" s="39"/>
    </row>
    <row r="48" spans="1:6">
      <c r="A48" s="25">
        <v>43</v>
      </c>
      <c r="B48" s="29" t="s">
        <v>227</v>
      </c>
      <c r="C48" s="26" t="s">
        <v>349</v>
      </c>
      <c r="D48" s="34">
        <f>SUM(表7[[#This Row],[起始积分]:[R1]])</f>
        <v>9</v>
      </c>
      <c r="E48" s="34">
        <v>9</v>
      </c>
      <c r="F48" s="39"/>
    </row>
    <row r="49" spans="1:6">
      <c r="A49" s="25">
        <v>46</v>
      </c>
      <c r="B49" s="29" t="s">
        <v>228</v>
      </c>
      <c r="C49" s="26" t="s">
        <v>349</v>
      </c>
      <c r="D49" s="34">
        <f>SUM(表7[[#This Row],[起始积分]:[R1]])</f>
        <v>8</v>
      </c>
      <c r="E49" s="34">
        <v>8</v>
      </c>
      <c r="F49" s="39"/>
    </row>
    <row r="50" spans="1:6">
      <c r="A50" s="25">
        <v>47</v>
      </c>
      <c r="B50" s="47" t="s">
        <v>31</v>
      </c>
      <c r="C50" s="91" t="s">
        <v>14</v>
      </c>
      <c r="D50" s="34">
        <f>SUM(表7[[#This Row],[起始积分]:[R1]])</f>
        <v>6</v>
      </c>
      <c r="E50" s="34">
        <v>6</v>
      </c>
      <c r="F50" s="39"/>
    </row>
    <row r="51" spans="1:6">
      <c r="A51" s="25">
        <v>47</v>
      </c>
      <c r="B51" s="29" t="s">
        <v>229</v>
      </c>
      <c r="C51" s="26" t="s">
        <v>230</v>
      </c>
      <c r="D51" s="34">
        <f>SUM(表7[[#This Row],[起始积分]:[R1]])</f>
        <v>6</v>
      </c>
      <c r="E51" s="34">
        <v>6</v>
      </c>
      <c r="F51" s="39"/>
    </row>
    <row r="52" spans="1:6">
      <c r="A52" s="25">
        <v>47</v>
      </c>
      <c r="B52" s="29" t="s">
        <v>327</v>
      </c>
      <c r="C52" s="26" t="s">
        <v>117</v>
      </c>
      <c r="D52" s="34">
        <f>SUM(表7[[#This Row],[起始积分]:[R1]])</f>
        <v>6</v>
      </c>
      <c r="E52" s="34">
        <v>6</v>
      </c>
      <c r="F52" s="39"/>
    </row>
    <row r="53" spans="1:6">
      <c r="A53" s="25">
        <v>47</v>
      </c>
      <c r="B53" s="29" t="s">
        <v>328</v>
      </c>
      <c r="C53" s="26" t="s">
        <v>173</v>
      </c>
      <c r="D53" s="34">
        <f>SUM(表7[[#This Row],[起始积分]:[R1]])</f>
        <v>6</v>
      </c>
      <c r="E53" s="34">
        <v>6</v>
      </c>
      <c r="F53" s="39"/>
    </row>
    <row r="54" spans="1:6">
      <c r="A54" s="25">
        <v>47</v>
      </c>
      <c r="B54" s="29" t="s">
        <v>47</v>
      </c>
      <c r="C54" s="26" t="s">
        <v>117</v>
      </c>
      <c r="D54" s="34">
        <f>SUM(表7[[#This Row],[起始积分]:[R1]])</f>
        <v>6</v>
      </c>
      <c r="E54" s="34">
        <v>6</v>
      </c>
      <c r="F54" s="39"/>
    </row>
    <row r="55" spans="1:6">
      <c r="A55" s="25">
        <v>52</v>
      </c>
      <c r="B55" s="29" t="s">
        <v>231</v>
      </c>
      <c r="C55" s="26" t="s">
        <v>117</v>
      </c>
      <c r="D55" s="34">
        <f>SUM(表7[[#This Row],[起始积分]:[R1]])</f>
        <v>5</v>
      </c>
      <c r="E55" s="34">
        <v>5</v>
      </c>
      <c r="F55" s="39"/>
    </row>
    <row r="56" spans="1:6">
      <c r="A56" s="25">
        <v>52</v>
      </c>
      <c r="B56" s="29" t="s">
        <v>232</v>
      </c>
      <c r="C56" s="26" t="s">
        <v>230</v>
      </c>
      <c r="D56" s="34">
        <f>SUM(表7[[#This Row],[起始积分]:[R1]])</f>
        <v>5</v>
      </c>
      <c r="E56" s="34">
        <v>5</v>
      </c>
      <c r="F56" s="39"/>
    </row>
    <row r="57" spans="1:6">
      <c r="A57" s="25">
        <v>52</v>
      </c>
      <c r="B57" s="29" t="s">
        <v>329</v>
      </c>
      <c r="C57" s="26" t="s">
        <v>14</v>
      </c>
      <c r="D57" s="34">
        <f>SUM(表7[[#This Row],[起始积分]:[R1]])</f>
        <v>5</v>
      </c>
      <c r="E57" s="34">
        <v>5</v>
      </c>
      <c r="F57" s="39"/>
    </row>
    <row r="58" spans="1:6">
      <c r="A58" s="25">
        <v>55</v>
      </c>
      <c r="B58" s="29" t="s">
        <v>233</v>
      </c>
      <c r="C58" s="26" t="s">
        <v>16</v>
      </c>
      <c r="D58" s="34">
        <f>SUM(表7[[#This Row],[起始积分]:[R1]])</f>
        <v>4</v>
      </c>
      <c r="E58" s="34">
        <v>4</v>
      </c>
      <c r="F58" s="39"/>
    </row>
    <row r="59" spans="1:6">
      <c r="A59" s="25">
        <v>55</v>
      </c>
      <c r="B59" s="29" t="s">
        <v>234</v>
      </c>
      <c r="C59" s="26" t="s">
        <v>14</v>
      </c>
      <c r="D59" s="34">
        <f>SUM(表7[[#This Row],[起始积分]:[R1]])</f>
        <v>4</v>
      </c>
      <c r="E59" s="34">
        <v>4</v>
      </c>
      <c r="F59" s="39"/>
    </row>
    <row r="60" spans="1:6">
      <c r="A60" s="25">
        <v>57</v>
      </c>
      <c r="B60" s="47" t="s">
        <v>183</v>
      </c>
      <c r="C60" s="67" t="s">
        <v>348</v>
      </c>
      <c r="D60" s="62">
        <f>SUM(表7[[#This Row],[起始积分]:[R1]])</f>
        <v>3</v>
      </c>
      <c r="E60" s="62">
        <v>3</v>
      </c>
      <c r="F60" s="39"/>
    </row>
    <row r="61" spans="1:6">
      <c r="A61" s="25">
        <v>57</v>
      </c>
      <c r="B61" s="47" t="s">
        <v>196</v>
      </c>
      <c r="C61" s="91" t="s">
        <v>14</v>
      </c>
      <c r="D61" s="34">
        <f>SUM(表7[[#This Row],[起始积分]:[R1]])</f>
        <v>3</v>
      </c>
      <c r="E61" s="61">
        <v>3</v>
      </c>
      <c r="F61" s="39"/>
    </row>
    <row r="62" spans="1:6">
      <c r="A62" s="25">
        <v>57</v>
      </c>
      <c r="B62" s="29" t="s">
        <v>235</v>
      </c>
      <c r="C62" s="26" t="s">
        <v>184</v>
      </c>
      <c r="D62" s="34">
        <f>SUM(表7[[#This Row],[起始积分]:[R1]])</f>
        <v>3</v>
      </c>
      <c r="E62" s="34">
        <v>3</v>
      </c>
      <c r="F62" s="39"/>
    </row>
    <row r="63" spans="1:6">
      <c r="A63" s="25">
        <v>57</v>
      </c>
      <c r="B63" s="29" t="s">
        <v>236</v>
      </c>
      <c r="C63" s="26" t="s">
        <v>117</v>
      </c>
      <c r="D63" s="34">
        <f>SUM(表7[[#This Row],[起始积分]:[R1]])</f>
        <v>3</v>
      </c>
      <c r="E63" s="34">
        <v>3</v>
      </c>
      <c r="F63" s="39"/>
    </row>
    <row r="64" spans="1:6">
      <c r="A64" s="25">
        <v>61</v>
      </c>
      <c r="B64" s="47" t="s">
        <v>347</v>
      </c>
      <c r="C64" s="67" t="s">
        <v>88</v>
      </c>
      <c r="D64" s="62">
        <f>SUM(表7[[#This Row],[起始积分]:[R1]])</f>
        <v>2</v>
      </c>
      <c r="E64" s="62">
        <v>2</v>
      </c>
      <c r="F64" s="39"/>
    </row>
    <row r="65" spans="1:6">
      <c r="A65" s="25">
        <v>61</v>
      </c>
      <c r="B65" s="29" t="s">
        <v>53</v>
      </c>
      <c r="C65" s="26" t="s">
        <v>8</v>
      </c>
      <c r="D65" s="34">
        <f>SUM(表7[[#This Row],[起始积分]:[R1]])</f>
        <v>2</v>
      </c>
      <c r="E65" s="34">
        <v>2</v>
      </c>
      <c r="F65" s="39"/>
    </row>
    <row r="66" spans="1:6">
      <c r="A66" s="25">
        <v>61</v>
      </c>
      <c r="B66" s="29" t="s">
        <v>39</v>
      </c>
      <c r="C66" s="26" t="s">
        <v>88</v>
      </c>
      <c r="D66" s="34">
        <f>SUM(表7[[#This Row],[起始积分]:[R1]])</f>
        <v>2</v>
      </c>
      <c r="E66" s="34">
        <v>2</v>
      </c>
      <c r="F66" s="39"/>
    </row>
    <row r="67" spans="1:6">
      <c r="A67" s="25">
        <v>61</v>
      </c>
      <c r="B67" s="29" t="s">
        <v>41</v>
      </c>
      <c r="C67" s="26" t="s">
        <v>117</v>
      </c>
      <c r="D67" s="34">
        <f>SUM(表7[[#This Row],[起始积分]:[R1]])</f>
        <v>2</v>
      </c>
      <c r="E67" s="34">
        <v>2</v>
      </c>
      <c r="F67" s="39"/>
    </row>
    <row r="68" spans="1:6">
      <c r="A68" s="25">
        <v>65</v>
      </c>
      <c r="B68" s="90" t="s">
        <v>197</v>
      </c>
      <c r="C68" s="67" t="s">
        <v>8</v>
      </c>
      <c r="D68" s="34">
        <f>SUM(表7[[#This Row],[起始积分]:[R1]])</f>
        <v>1</v>
      </c>
      <c r="E68" s="62">
        <v>1</v>
      </c>
      <c r="F68" s="39"/>
    </row>
    <row r="69" spans="1:6">
      <c r="A69" s="25">
        <v>65</v>
      </c>
      <c r="B69" s="47" t="s">
        <v>186</v>
      </c>
      <c r="C69" s="67" t="s">
        <v>117</v>
      </c>
      <c r="D69" s="34">
        <f>SUM(表7[[#This Row],[起始积分]:[R1]])</f>
        <v>1</v>
      </c>
      <c r="E69" s="34">
        <v>1</v>
      </c>
      <c r="F69" s="39"/>
    </row>
    <row r="70" spans="1:6">
      <c r="A70" s="25">
        <v>65</v>
      </c>
      <c r="B70" s="47" t="s">
        <v>198</v>
      </c>
      <c r="C70" s="67" t="s">
        <v>351</v>
      </c>
      <c r="D70" s="68">
        <f>SUM(表7[[#This Row],[起始积分]:[R1]])</f>
        <v>1</v>
      </c>
      <c r="E70" s="68">
        <v>1</v>
      </c>
      <c r="F70" s="39"/>
    </row>
    <row r="71" spans="1:6">
      <c r="A71" s="25">
        <v>65</v>
      </c>
      <c r="B71" s="47" t="s">
        <v>199</v>
      </c>
      <c r="C71" s="67" t="s">
        <v>8</v>
      </c>
      <c r="D71" s="34">
        <f>SUM(表7[[#This Row],[起始积分]:[R1]])</f>
        <v>1</v>
      </c>
      <c r="E71" s="34">
        <v>1</v>
      </c>
      <c r="F71" s="39"/>
    </row>
    <row r="72" spans="1:6">
      <c r="A72" s="25">
        <v>65</v>
      </c>
      <c r="B72" s="47" t="s">
        <v>29</v>
      </c>
      <c r="C72" s="67" t="s">
        <v>117</v>
      </c>
      <c r="D72" s="34">
        <f>SUM(表7[[#This Row],[起始积分]:[R1]])</f>
        <v>1</v>
      </c>
      <c r="E72" s="61">
        <v>1</v>
      </c>
      <c r="F72" s="39"/>
    </row>
    <row r="73" spans="1:6">
      <c r="A73" s="25">
        <v>65</v>
      </c>
      <c r="B73" s="47" t="s">
        <v>187</v>
      </c>
      <c r="C73" s="91" t="s">
        <v>117</v>
      </c>
      <c r="D73" s="34">
        <f>SUM(表7[[#This Row],[起始积分]:[R1]])</f>
        <v>1</v>
      </c>
      <c r="E73" s="34">
        <v>1</v>
      </c>
      <c r="F73" s="39"/>
    </row>
    <row r="74" spans="1:6">
      <c r="A74" s="25">
        <v>65</v>
      </c>
      <c r="B74" s="47" t="s">
        <v>200</v>
      </c>
      <c r="C74" s="67" t="s">
        <v>88</v>
      </c>
      <c r="D74" s="34">
        <f>SUM(表7[[#This Row],[起始积分]:[R1]])</f>
        <v>1</v>
      </c>
      <c r="E74" s="34">
        <v>1</v>
      </c>
      <c r="F74" s="39"/>
    </row>
    <row r="75" spans="1:6">
      <c r="A75" s="25">
        <v>65</v>
      </c>
      <c r="B75" s="47" t="s">
        <v>188</v>
      </c>
      <c r="C75" s="67" t="s">
        <v>117</v>
      </c>
      <c r="D75" s="34">
        <f>SUM(表7[[#This Row],[起始积分]:[R1]])</f>
        <v>1</v>
      </c>
      <c r="E75" s="34">
        <v>1</v>
      </c>
      <c r="F75" s="39"/>
    </row>
    <row r="76" spans="1:6">
      <c r="A76" s="25">
        <v>65</v>
      </c>
      <c r="B76" s="47" t="s">
        <v>3</v>
      </c>
      <c r="C76" s="67" t="s">
        <v>201</v>
      </c>
      <c r="D76" s="68">
        <f>SUM(表7[[#This Row],[起始积分]:[R1]])</f>
        <v>1</v>
      </c>
      <c r="E76" s="68">
        <v>1</v>
      </c>
      <c r="F76" s="39"/>
    </row>
    <row r="77" spans="1:6">
      <c r="A77" s="25">
        <v>65</v>
      </c>
      <c r="B77" s="47" t="s">
        <v>189</v>
      </c>
      <c r="C77" s="67" t="s">
        <v>14</v>
      </c>
      <c r="D77" s="34">
        <f>SUM(表7[[#This Row],[起始积分]:[R1]])</f>
        <v>1</v>
      </c>
      <c r="E77" s="61">
        <v>1</v>
      </c>
      <c r="F77" s="39"/>
    </row>
    <row r="78" spans="1:6">
      <c r="A78" s="25">
        <v>65</v>
      </c>
      <c r="B78" s="47" t="s">
        <v>202</v>
      </c>
      <c r="C78" s="67" t="s">
        <v>117</v>
      </c>
      <c r="D78" s="34">
        <f>SUM(表7[[#This Row],[起始积分]:[R1]])</f>
        <v>1</v>
      </c>
      <c r="E78" s="62">
        <v>1</v>
      </c>
      <c r="F78" s="39"/>
    </row>
    <row r="79" spans="1:6">
      <c r="A79" s="25">
        <v>65</v>
      </c>
      <c r="B79" s="47" t="s">
        <v>203</v>
      </c>
      <c r="C79" s="67" t="s">
        <v>332</v>
      </c>
      <c r="D79" s="34">
        <f>SUM(表7[[#This Row],[起始积分]:[R1]])</f>
        <v>1</v>
      </c>
      <c r="E79" s="34">
        <v>1</v>
      </c>
      <c r="F79" s="39"/>
    </row>
    <row r="80" spans="1:6">
      <c r="A80" s="25">
        <v>65</v>
      </c>
      <c r="B80" s="47" t="s">
        <v>204</v>
      </c>
      <c r="C80" s="67" t="s">
        <v>349</v>
      </c>
      <c r="D80" s="62">
        <f>SUM(表7[[#This Row],[起始积分]:[R1]])</f>
        <v>1</v>
      </c>
      <c r="E80" s="62">
        <v>1</v>
      </c>
      <c r="F80" s="39"/>
    </row>
    <row r="81" spans="1:6">
      <c r="A81" s="25">
        <v>65</v>
      </c>
      <c r="B81" s="47" t="s">
        <v>205</v>
      </c>
      <c r="C81" s="67" t="s">
        <v>117</v>
      </c>
      <c r="D81" s="62">
        <f>SUM(表7[[#This Row],[起始积分]:[R1]])</f>
        <v>1</v>
      </c>
      <c r="E81" s="62">
        <v>1</v>
      </c>
      <c r="F81" s="39"/>
    </row>
    <row r="82" spans="1:6" s="3" customFormat="1">
      <c r="A82" s="25">
        <v>65</v>
      </c>
      <c r="B82" s="47" t="s">
        <v>206</v>
      </c>
      <c r="C82" s="67" t="s">
        <v>190</v>
      </c>
      <c r="D82" s="34">
        <f>SUM(表7[[#This Row],[起始积分]:[R1]])</f>
        <v>1</v>
      </c>
      <c r="E82" s="61">
        <v>1</v>
      </c>
      <c r="F82" s="39"/>
    </row>
    <row r="83" spans="1:6" s="3" customFormat="1">
      <c r="A83" s="25">
        <v>65</v>
      </c>
      <c r="B83" s="47" t="s">
        <v>32</v>
      </c>
      <c r="C83" s="67" t="s">
        <v>190</v>
      </c>
      <c r="D83" s="68">
        <f>SUM(表7[[#This Row],[起始积分]:[R1]])</f>
        <v>1</v>
      </c>
      <c r="E83" s="68">
        <v>1</v>
      </c>
      <c r="F83" s="39"/>
    </row>
    <row r="84" spans="1:6" s="3" customFormat="1">
      <c r="A84" s="25">
        <v>65</v>
      </c>
      <c r="B84" s="29" t="s">
        <v>98</v>
      </c>
      <c r="C84" s="26" t="s">
        <v>349</v>
      </c>
      <c r="D84" s="34">
        <f>SUM(表7[[#This Row],[起始积分]:[R1]])</f>
        <v>1</v>
      </c>
      <c r="E84" s="34">
        <v>1</v>
      </c>
      <c r="F84" s="39"/>
    </row>
    <row r="85" spans="1:6" s="3" customFormat="1">
      <c r="A85" s="25">
        <v>82</v>
      </c>
      <c r="B85" s="47" t="s">
        <v>191</v>
      </c>
      <c r="C85" s="67" t="s">
        <v>190</v>
      </c>
      <c r="D85" s="34">
        <f>SUM(表7[[#This Row],[起始积分]:[R1]])</f>
        <v>0</v>
      </c>
      <c r="E85" s="61">
        <v>0</v>
      </c>
      <c r="F85" s="39"/>
    </row>
    <row r="86" spans="1:6" s="3" customFormat="1">
      <c r="A86" s="25">
        <v>82</v>
      </c>
      <c r="B86" s="47" t="s">
        <v>34</v>
      </c>
      <c r="C86" s="67" t="s">
        <v>192</v>
      </c>
      <c r="D86" s="34">
        <f>SUM(表7[[#This Row],[起始积分]:[R1]])</f>
        <v>0</v>
      </c>
      <c r="E86" s="61">
        <v>0</v>
      </c>
      <c r="F86" s="39"/>
    </row>
    <row r="87" spans="1:6" s="3" customFormat="1">
      <c r="A87" s="25">
        <v>82</v>
      </c>
      <c r="B87" s="47" t="s">
        <v>193</v>
      </c>
      <c r="C87" s="67" t="s">
        <v>192</v>
      </c>
      <c r="D87" s="68">
        <f>SUM(表7[[#This Row],[起始积分]:[R1]])</f>
        <v>0</v>
      </c>
      <c r="E87" s="68">
        <v>0</v>
      </c>
      <c r="F87" s="39"/>
    </row>
    <row r="88" spans="1:6" s="3" customFormat="1">
      <c r="A88" s="121"/>
      <c r="B88" s="122" t="s">
        <v>437</v>
      </c>
      <c r="C88" s="123" t="s">
        <v>438</v>
      </c>
      <c r="D88" s="124">
        <f>SUM(表7[[#This Row],[起始积分]:[R1]])</f>
        <v>42</v>
      </c>
      <c r="E88" s="124">
        <v>0</v>
      </c>
      <c r="F88" s="125">
        <v>42</v>
      </c>
    </row>
    <row r="89" spans="1:6">
      <c r="A89" s="25">
        <v>82</v>
      </c>
      <c r="B89" s="47" t="s">
        <v>7</v>
      </c>
      <c r="C89" s="67" t="s">
        <v>308</v>
      </c>
      <c r="D89" s="34">
        <f>SUM(表7[[#This Row],[起始积分]:[R1]])</f>
        <v>0</v>
      </c>
      <c r="E89" s="34">
        <v>0</v>
      </c>
      <c r="F89" s="39"/>
    </row>
    <row r="91" spans="1:6">
      <c r="A91" s="53" t="s">
        <v>436</v>
      </c>
    </row>
  </sheetData>
  <mergeCells count="2">
    <mergeCell ref="A2:F2"/>
    <mergeCell ref="A1:F1"/>
  </mergeCells>
  <phoneticPr fontId="1" type="noConversion"/>
  <pageMargins left="0.7" right="0.7" top="0.75" bottom="0.75" header="0.3" footer="0.3"/>
  <pageSetup paperSize="9" orientation="portrait" horizontalDpi="4294967292" verticalDpi="4294967292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22" sqref="H22"/>
    </sheetView>
  </sheetViews>
  <sheetFormatPr defaultColWidth="8.875" defaultRowHeight="13.5"/>
  <cols>
    <col min="3" max="3" width="16" customWidth="1"/>
    <col min="4" max="4" width="10" customWidth="1"/>
    <col min="5" max="5" width="10.625" style="3" customWidth="1"/>
  </cols>
  <sheetData>
    <row r="1" spans="1:6" ht="25.5" customHeight="1">
      <c r="A1" s="116" t="s">
        <v>237</v>
      </c>
      <c r="B1" s="116"/>
      <c r="C1" s="116"/>
      <c r="D1" s="116"/>
      <c r="E1" s="116"/>
      <c r="F1" s="116"/>
    </row>
    <row r="2" spans="1:6" s="3" customFormat="1" ht="14.25" customHeight="1">
      <c r="A2" s="117" t="s">
        <v>434</v>
      </c>
      <c r="B2" s="117"/>
      <c r="C2" s="117"/>
      <c r="D2" s="117"/>
      <c r="E2" s="117"/>
      <c r="F2" s="117"/>
    </row>
    <row r="3" spans="1:6" s="9" customFormat="1" ht="14.25" customHeight="1">
      <c r="A3" s="16" t="s">
        <v>78</v>
      </c>
      <c r="B3" s="14" t="s">
        <v>56</v>
      </c>
      <c r="C3" s="15" t="s">
        <v>119</v>
      </c>
      <c r="D3" s="14" t="s">
        <v>72</v>
      </c>
      <c r="E3" s="14" t="s">
        <v>74</v>
      </c>
      <c r="F3" s="14" t="s">
        <v>358</v>
      </c>
    </row>
    <row r="4" spans="1:6" s="39" customFormat="1" ht="13.5" customHeight="1">
      <c r="A4" s="28">
        <v>1</v>
      </c>
      <c r="B4" s="28" t="s">
        <v>36</v>
      </c>
      <c r="C4" s="31" t="s">
        <v>353</v>
      </c>
      <c r="D4" s="34">
        <f>SUM(表8[[#This Row],[起始积分]:[R1]])</f>
        <v>284</v>
      </c>
      <c r="E4" s="34">
        <v>184</v>
      </c>
      <c r="F4" s="39">
        <v>100</v>
      </c>
    </row>
    <row r="5" spans="1:6" s="39" customFormat="1" ht="13.5" customHeight="1">
      <c r="A5" s="28">
        <v>2</v>
      </c>
      <c r="B5" s="28" t="s">
        <v>28</v>
      </c>
      <c r="C5" s="31" t="s">
        <v>349</v>
      </c>
      <c r="D5" s="34">
        <f>SUM(表8[[#This Row],[起始积分]:[R1]])</f>
        <v>242</v>
      </c>
      <c r="E5" s="34">
        <v>242</v>
      </c>
    </row>
    <row r="6" spans="1:6" s="39" customFormat="1" ht="13.5" customHeight="1">
      <c r="A6" s="28">
        <v>3</v>
      </c>
      <c r="B6" s="28" t="s">
        <v>50</v>
      </c>
      <c r="C6" s="31" t="s">
        <v>349</v>
      </c>
      <c r="D6" s="34">
        <f>SUM(表8[[#This Row],[起始积分]:[R1]])</f>
        <v>213</v>
      </c>
      <c r="E6" s="34">
        <v>213</v>
      </c>
    </row>
    <row r="7" spans="1:6" s="39" customFormat="1" ht="13.5" customHeight="1">
      <c r="A7" s="28">
        <v>4</v>
      </c>
      <c r="B7" s="28" t="s">
        <v>38</v>
      </c>
      <c r="C7" s="27" t="s">
        <v>6</v>
      </c>
      <c r="D7" s="34">
        <f>SUM(表8[[#This Row],[起始积分]:[R1]])</f>
        <v>201</v>
      </c>
      <c r="E7" s="34">
        <v>201</v>
      </c>
    </row>
    <row r="8" spans="1:6" s="39" customFormat="1" ht="13.5" customHeight="1">
      <c r="A8" s="28">
        <v>5</v>
      </c>
      <c r="B8" s="28" t="s">
        <v>43</v>
      </c>
      <c r="C8" s="30" t="s">
        <v>308</v>
      </c>
      <c r="D8" s="34">
        <f>SUM(表8[[#This Row],[起始积分]:[R1]])</f>
        <v>196</v>
      </c>
      <c r="E8" s="34">
        <v>136</v>
      </c>
      <c r="F8" s="39">
        <v>60</v>
      </c>
    </row>
    <row r="9" spans="1:6" s="39" customFormat="1" ht="13.5" customHeight="1">
      <c r="A9" s="28">
        <v>6</v>
      </c>
      <c r="B9" s="28" t="s">
        <v>167</v>
      </c>
      <c r="C9" s="30" t="s">
        <v>308</v>
      </c>
      <c r="D9" s="34">
        <f>SUM(表8[[#This Row],[起始积分]:[R1]])</f>
        <v>182</v>
      </c>
      <c r="E9" s="34">
        <v>82</v>
      </c>
      <c r="F9" s="39">
        <v>100</v>
      </c>
    </row>
    <row r="10" spans="1:6" s="39" customFormat="1" ht="13.5" customHeight="1">
      <c r="A10" s="28">
        <v>7</v>
      </c>
      <c r="B10" s="28" t="s">
        <v>238</v>
      </c>
      <c r="C10" s="31" t="s">
        <v>349</v>
      </c>
      <c r="D10" s="34">
        <f>SUM(表8[[#This Row],[起始积分]:[R1]])</f>
        <v>170</v>
      </c>
      <c r="E10" s="34">
        <v>80</v>
      </c>
      <c r="F10" s="39">
        <v>90</v>
      </c>
    </row>
    <row r="11" spans="1:6" s="39" customFormat="1" ht="13.5" customHeight="1">
      <c r="A11" s="28">
        <v>8</v>
      </c>
      <c r="B11" s="28" t="s">
        <v>48</v>
      </c>
      <c r="C11" s="31" t="s">
        <v>331</v>
      </c>
      <c r="D11" s="34">
        <f>SUM(表8[[#This Row],[起始积分]:[R1]])</f>
        <v>142</v>
      </c>
      <c r="E11" s="34">
        <v>142</v>
      </c>
    </row>
    <row r="12" spans="1:6" s="39" customFormat="1" ht="13.5" customHeight="1">
      <c r="A12" s="28">
        <v>9</v>
      </c>
      <c r="B12" s="28" t="s">
        <v>24</v>
      </c>
      <c r="C12" s="30" t="s">
        <v>10</v>
      </c>
      <c r="D12" s="34">
        <f>SUM(表8[[#This Row],[起始积分]:[R1]])</f>
        <v>133</v>
      </c>
      <c r="E12" s="34">
        <v>133</v>
      </c>
    </row>
    <row r="13" spans="1:6" s="39" customFormat="1" ht="13.5" customHeight="1">
      <c r="A13" s="28">
        <v>9</v>
      </c>
      <c r="B13" s="22" t="s">
        <v>170</v>
      </c>
      <c r="C13" s="31" t="s">
        <v>321</v>
      </c>
      <c r="D13" s="34">
        <f>SUM(表8[[#This Row],[起始积分]:[R1]])</f>
        <v>133</v>
      </c>
      <c r="E13" s="34">
        <v>133</v>
      </c>
    </row>
    <row r="14" spans="1:6" s="39" customFormat="1" ht="13.5" customHeight="1">
      <c r="A14" s="28">
        <v>11</v>
      </c>
      <c r="B14" s="28" t="s">
        <v>7</v>
      </c>
      <c r="C14" s="30" t="s">
        <v>308</v>
      </c>
      <c r="D14" s="34">
        <f>SUM(表8[[#This Row],[起始积分]:[R1]])</f>
        <v>122</v>
      </c>
      <c r="E14" s="34">
        <v>52</v>
      </c>
      <c r="F14" s="39">
        <v>70</v>
      </c>
    </row>
    <row r="15" spans="1:6" s="39" customFormat="1" ht="13.5" customHeight="1">
      <c r="A15" s="28">
        <v>12</v>
      </c>
      <c r="B15" s="28" t="s">
        <v>42</v>
      </c>
      <c r="C15" s="30" t="s">
        <v>308</v>
      </c>
      <c r="D15" s="34">
        <f>SUM(表8[[#This Row],[起始积分]:[R1]])</f>
        <v>121</v>
      </c>
      <c r="E15" s="34">
        <v>121</v>
      </c>
    </row>
    <row r="16" spans="1:6" s="39" customFormat="1" ht="13.5" customHeight="1">
      <c r="A16" s="28">
        <v>13</v>
      </c>
      <c r="B16" s="32" t="s">
        <v>45</v>
      </c>
      <c r="C16" s="35" t="s">
        <v>349</v>
      </c>
      <c r="D16" s="34">
        <f>SUM(表8[[#This Row],[起始积分]:[R1]])</f>
        <v>119</v>
      </c>
      <c r="E16" s="34">
        <v>119</v>
      </c>
    </row>
    <row r="17" spans="1:6" s="39" customFormat="1">
      <c r="A17" s="28">
        <v>14</v>
      </c>
      <c r="B17" s="28" t="s">
        <v>27</v>
      </c>
      <c r="C17" s="31" t="s">
        <v>16</v>
      </c>
      <c r="D17" s="34">
        <f>SUM(表8[[#This Row],[起始积分]:[R1]])</f>
        <v>102</v>
      </c>
      <c r="E17" s="34">
        <v>102</v>
      </c>
    </row>
    <row r="18" spans="1:6" s="39" customFormat="1">
      <c r="A18" s="28">
        <v>15</v>
      </c>
      <c r="B18" s="28" t="s">
        <v>239</v>
      </c>
      <c r="C18" s="30" t="s">
        <v>8</v>
      </c>
      <c r="D18" s="34">
        <f>SUM(表8[[#This Row],[起始积分]:[R1]])</f>
        <v>98</v>
      </c>
      <c r="E18" s="34">
        <v>48</v>
      </c>
      <c r="F18" s="39">
        <v>50</v>
      </c>
    </row>
    <row r="19" spans="1:6" s="39" customFormat="1">
      <c r="A19" s="28">
        <v>16</v>
      </c>
      <c r="B19" s="22" t="s">
        <v>68</v>
      </c>
      <c r="C19" s="22" t="s">
        <v>8</v>
      </c>
      <c r="D19" s="34">
        <f>SUM(表8[[#This Row],[起始积分]:[R1]])</f>
        <v>83</v>
      </c>
      <c r="E19" s="34">
        <v>83</v>
      </c>
    </row>
    <row r="20" spans="1:6" s="39" customFormat="1">
      <c r="A20" s="28">
        <v>17</v>
      </c>
      <c r="B20" s="80" t="s">
        <v>37</v>
      </c>
      <c r="C20" s="74" t="s">
        <v>117</v>
      </c>
      <c r="D20" s="68">
        <f>SUM(表8[[#This Row],[起始积分]:[R1]])</f>
        <v>77</v>
      </c>
      <c r="E20" s="68">
        <v>77</v>
      </c>
    </row>
    <row r="21" spans="1:6" s="2" customFormat="1">
      <c r="A21" s="28">
        <v>18</v>
      </c>
      <c r="B21" s="28" t="s">
        <v>44</v>
      </c>
      <c r="C21" s="30" t="s">
        <v>8</v>
      </c>
      <c r="D21" s="34">
        <f>SUM(表8[[#This Row],[起始积分]:[R1]])</f>
        <v>62</v>
      </c>
      <c r="E21" s="34">
        <v>62</v>
      </c>
      <c r="F21" s="39"/>
    </row>
    <row r="22" spans="1:6" s="42" customFormat="1" ht="14.25">
      <c r="A22" s="28">
        <v>19</v>
      </c>
      <c r="B22" s="28" t="s">
        <v>35</v>
      </c>
      <c r="C22" s="31" t="s">
        <v>117</v>
      </c>
      <c r="D22" s="34">
        <f>SUM(表8[[#This Row],[起始积分]:[R1]])</f>
        <v>33</v>
      </c>
      <c r="E22" s="34">
        <v>33</v>
      </c>
      <c r="F22" s="39"/>
    </row>
    <row r="23" spans="1:6" s="3" customFormat="1">
      <c r="A23" s="28">
        <v>20</v>
      </c>
      <c r="B23" s="28" t="s">
        <v>15</v>
      </c>
      <c r="C23" s="25" t="s">
        <v>333</v>
      </c>
      <c r="D23" s="34">
        <f>SUM(表8[[#This Row],[起始积分]:[R1]])</f>
        <v>30</v>
      </c>
      <c r="E23" s="34">
        <v>30</v>
      </c>
      <c r="F23" s="39"/>
    </row>
    <row r="24" spans="1:6" s="3" customFormat="1">
      <c r="A24" s="28">
        <v>21</v>
      </c>
      <c r="B24" s="28" t="s">
        <v>334</v>
      </c>
      <c r="C24" s="27" t="s">
        <v>6</v>
      </c>
      <c r="D24" s="34">
        <f>SUM(表8[[#This Row],[起始积分]:[R1]])</f>
        <v>26</v>
      </c>
      <c r="E24" s="34">
        <v>26</v>
      </c>
      <c r="F24" s="39"/>
    </row>
    <row r="25" spans="1:6" s="3" customFormat="1" ht="15.75" customHeight="1">
      <c r="A25" s="28">
        <v>22</v>
      </c>
      <c r="B25" s="28" t="s">
        <v>47</v>
      </c>
      <c r="C25" s="27" t="s">
        <v>335</v>
      </c>
      <c r="D25" s="34">
        <f>SUM(表8[[#This Row],[起始积分]:[R1]])</f>
        <v>14</v>
      </c>
      <c r="E25" s="34">
        <v>14</v>
      </c>
      <c r="F25" s="39"/>
    </row>
    <row r="26" spans="1:6">
      <c r="A26" s="28">
        <v>23</v>
      </c>
      <c r="B26" s="28" t="s">
        <v>107</v>
      </c>
      <c r="C26" s="30" t="s">
        <v>336</v>
      </c>
      <c r="D26" s="34">
        <f>SUM(表8[[#This Row],[起始积分]:[R1]])</f>
        <v>7</v>
      </c>
      <c r="E26" s="34">
        <v>7</v>
      </c>
      <c r="F26" s="39"/>
    </row>
    <row r="27" spans="1:6" s="3" customFormat="1">
      <c r="A27" s="28"/>
      <c r="B27" s="28"/>
      <c r="C27" s="30"/>
      <c r="D27" s="34"/>
      <c r="E27" s="34"/>
    </row>
    <row r="28" spans="1:6" s="3" customFormat="1" ht="13.5" customHeight="1">
      <c r="A28" s="53" t="s">
        <v>436</v>
      </c>
      <c r="B28" s="51"/>
      <c r="C28" s="51"/>
      <c r="D28" s="51"/>
      <c r="E28" s="51"/>
    </row>
    <row r="29" spans="1:6" s="3" customFormat="1" ht="13.5" customHeight="1">
      <c r="A29" s="66"/>
      <c r="B29" s="51"/>
      <c r="C29" s="51"/>
      <c r="D29" s="51"/>
      <c r="E29" s="51"/>
    </row>
    <row r="30" spans="1:6" s="3" customFormat="1" ht="13.5" customHeight="1"/>
    <row r="31" spans="1:6" ht="13.5" customHeight="1">
      <c r="A31" s="7"/>
    </row>
    <row r="32" spans="1:6" ht="13.5" customHeight="1">
      <c r="A32" s="3"/>
    </row>
    <row r="33" spans="1:5" ht="13.5" customHeight="1">
      <c r="A33" s="72"/>
    </row>
    <row r="34" spans="1:5" ht="13.5" customHeight="1">
      <c r="A34" s="53"/>
    </row>
    <row r="35" spans="1:5">
      <c r="A35" s="3"/>
    </row>
    <row r="36" spans="1:5">
      <c r="A36" s="76"/>
      <c r="B36" s="44"/>
      <c r="C36" s="44"/>
      <c r="D36" s="44"/>
      <c r="E36" s="44"/>
    </row>
    <row r="37" spans="1:5">
      <c r="A37" s="66"/>
      <c r="B37" s="44"/>
      <c r="C37" s="44"/>
      <c r="D37" s="44"/>
      <c r="E37" s="44"/>
    </row>
    <row r="38" spans="1:5">
      <c r="A38" s="7"/>
      <c r="B38" s="44"/>
      <c r="C38" s="44"/>
      <c r="D38" s="44"/>
      <c r="E38" s="44"/>
    </row>
    <row r="39" spans="1:5">
      <c r="A39" s="44"/>
      <c r="B39" s="44"/>
      <c r="C39" s="44"/>
      <c r="D39" s="44"/>
      <c r="E39" s="44"/>
    </row>
    <row r="40" spans="1:5">
      <c r="A40" s="44"/>
      <c r="B40" s="44"/>
      <c r="C40" s="44"/>
      <c r="D40" s="44"/>
      <c r="E40" s="44"/>
    </row>
  </sheetData>
  <mergeCells count="2">
    <mergeCell ref="A2:F2"/>
    <mergeCell ref="A1:F1"/>
  </mergeCells>
  <phoneticPr fontId="1" type="noConversion"/>
  <pageMargins left="0.7" right="0.7" top="0.75" bottom="0.75" header="0.3" footer="0.3"/>
  <pageSetup paperSize="9" orientation="portrait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H15" sqref="H15"/>
    </sheetView>
  </sheetViews>
  <sheetFormatPr defaultColWidth="8.875" defaultRowHeight="13.5"/>
  <cols>
    <col min="2" max="2" width="11.25" customWidth="1"/>
    <col min="3" max="3" width="16.75" customWidth="1"/>
    <col min="4" max="4" width="10" customWidth="1"/>
    <col min="5" max="5" width="11.875" style="3" customWidth="1"/>
  </cols>
  <sheetData>
    <row r="1" spans="1:6" ht="22.5">
      <c r="A1" s="119" t="s">
        <v>240</v>
      </c>
      <c r="B1" s="119"/>
      <c r="C1" s="119"/>
      <c r="D1" s="119"/>
      <c r="E1" s="119"/>
      <c r="F1" s="119"/>
    </row>
    <row r="2" spans="1:6" s="3" customFormat="1" ht="14.25" customHeight="1">
      <c r="A2" s="117" t="s">
        <v>434</v>
      </c>
      <c r="B2" s="117"/>
      <c r="C2" s="117"/>
      <c r="D2" s="117"/>
      <c r="E2" s="117"/>
      <c r="F2" s="117"/>
    </row>
    <row r="3" spans="1:6" ht="17.25" customHeight="1">
      <c r="A3" s="16" t="s">
        <v>78</v>
      </c>
      <c r="B3" s="14" t="s">
        <v>56</v>
      </c>
      <c r="C3" s="15" t="s">
        <v>118</v>
      </c>
      <c r="D3" s="14" t="s">
        <v>72</v>
      </c>
      <c r="E3" s="14" t="s">
        <v>76</v>
      </c>
      <c r="F3" s="14" t="s">
        <v>358</v>
      </c>
    </row>
    <row r="4" spans="1:6">
      <c r="A4" s="28">
        <v>1</v>
      </c>
      <c r="B4" s="25" t="s">
        <v>98</v>
      </c>
      <c r="C4" s="22" t="s">
        <v>349</v>
      </c>
      <c r="D4" s="34">
        <f>SUM(表9[[#This Row],[起始积分]:[R1]])</f>
        <v>146</v>
      </c>
      <c r="E4" s="34">
        <v>86</v>
      </c>
      <c r="F4" s="103">
        <v>60</v>
      </c>
    </row>
    <row r="5" spans="1:6">
      <c r="A5" s="28">
        <v>2</v>
      </c>
      <c r="B5" s="113" t="s">
        <v>113</v>
      </c>
      <c r="C5" s="113" t="s">
        <v>411</v>
      </c>
      <c r="D5" s="103">
        <f>SUM(表9[[#This Row],[起始积分]:[R1]])</f>
        <v>125</v>
      </c>
      <c r="E5" s="103">
        <v>83</v>
      </c>
      <c r="F5" s="103">
        <v>42</v>
      </c>
    </row>
    <row r="6" spans="1:6">
      <c r="A6" s="28">
        <v>2</v>
      </c>
      <c r="B6" s="28" t="s">
        <v>241</v>
      </c>
      <c r="C6" s="22" t="s">
        <v>8</v>
      </c>
      <c r="D6" s="34">
        <f>SUM(表9[[#This Row],[起始积分]:[R1]])</f>
        <v>125</v>
      </c>
      <c r="E6" s="34">
        <v>35</v>
      </c>
      <c r="F6" s="103">
        <v>90</v>
      </c>
    </row>
    <row r="7" spans="1:6">
      <c r="A7" s="28">
        <v>4</v>
      </c>
      <c r="B7" s="29" t="s">
        <v>109</v>
      </c>
      <c r="C7" s="22" t="s">
        <v>353</v>
      </c>
      <c r="D7" s="34">
        <f>SUM(表9[[#This Row],[起始积分]:[R1]])</f>
        <v>122</v>
      </c>
      <c r="E7" s="34">
        <v>32</v>
      </c>
      <c r="F7" s="103">
        <v>90</v>
      </c>
    </row>
    <row r="8" spans="1:6">
      <c r="A8" s="28">
        <v>5</v>
      </c>
      <c r="B8" s="28" t="s">
        <v>178</v>
      </c>
      <c r="C8" s="25" t="s">
        <v>310</v>
      </c>
      <c r="D8" s="34">
        <f>SUM(表9[[#This Row],[起始积分]:[R1]])</f>
        <v>110</v>
      </c>
      <c r="E8" s="34">
        <v>30</v>
      </c>
      <c r="F8" s="103">
        <v>80</v>
      </c>
    </row>
    <row r="9" spans="1:6">
      <c r="A9" s="28">
        <v>6</v>
      </c>
      <c r="B9" s="22" t="s">
        <v>105</v>
      </c>
      <c r="C9" s="22" t="s">
        <v>353</v>
      </c>
      <c r="D9" s="34">
        <f>SUM(表9[[#This Row],[起始积分]:[R1]])</f>
        <v>91</v>
      </c>
      <c r="E9" s="34">
        <v>21</v>
      </c>
      <c r="F9" s="103">
        <v>70</v>
      </c>
    </row>
    <row r="10" spans="1:6">
      <c r="A10" s="28">
        <v>7</v>
      </c>
      <c r="B10" s="28" t="s">
        <v>33</v>
      </c>
      <c r="C10" s="25" t="s">
        <v>6</v>
      </c>
      <c r="D10" s="34">
        <f>SUM(表9[[#This Row],[起始积分]:[R1]])</f>
        <v>70</v>
      </c>
      <c r="E10" s="34">
        <v>70</v>
      </c>
      <c r="F10" s="103"/>
    </row>
    <row r="11" spans="1:6">
      <c r="A11" s="28">
        <v>8</v>
      </c>
      <c r="B11" s="22" t="s">
        <v>243</v>
      </c>
      <c r="C11" s="22" t="s">
        <v>335</v>
      </c>
      <c r="D11" s="34">
        <f>SUM(表9[[#This Row],[起始积分]:[R1]])</f>
        <v>58</v>
      </c>
      <c r="E11" s="34">
        <v>18</v>
      </c>
      <c r="F11" s="103">
        <v>40</v>
      </c>
    </row>
    <row r="12" spans="1:6">
      <c r="A12" s="28">
        <v>9</v>
      </c>
      <c r="B12" s="28" t="s">
        <v>52</v>
      </c>
      <c r="C12" s="28" t="s">
        <v>6</v>
      </c>
      <c r="D12" s="34">
        <f>SUM(表9[[#This Row],[起始积分]:[R1]])</f>
        <v>45</v>
      </c>
      <c r="E12" s="34">
        <v>45</v>
      </c>
      <c r="F12" s="103"/>
    </row>
    <row r="13" spans="1:6">
      <c r="A13" s="28">
        <v>10</v>
      </c>
      <c r="B13" s="28" t="s">
        <v>177</v>
      </c>
      <c r="C13" s="28" t="s">
        <v>349</v>
      </c>
      <c r="D13" s="34">
        <f>SUM(表9[[#This Row],[起始积分]:[R1]])</f>
        <v>44</v>
      </c>
      <c r="E13" s="34">
        <v>44</v>
      </c>
      <c r="F13" s="103"/>
    </row>
    <row r="14" spans="1:6">
      <c r="A14" s="28">
        <v>11</v>
      </c>
      <c r="B14" s="28" t="s">
        <v>176</v>
      </c>
      <c r="C14" s="22" t="s">
        <v>6</v>
      </c>
      <c r="D14" s="34">
        <f>SUM(表9[[#This Row],[起始积分]:[R1]])</f>
        <v>39</v>
      </c>
      <c r="E14" s="34">
        <v>39</v>
      </c>
      <c r="F14" s="103"/>
    </row>
    <row r="15" spans="1:6">
      <c r="A15" s="28">
        <v>12</v>
      </c>
      <c r="B15" s="29" t="s">
        <v>337</v>
      </c>
      <c r="C15" s="22" t="s">
        <v>314</v>
      </c>
      <c r="D15" s="34">
        <f>SUM(表9[[#This Row],[起始积分]:[R1]])</f>
        <v>36</v>
      </c>
      <c r="E15" s="34">
        <v>36</v>
      </c>
      <c r="F15" s="103"/>
    </row>
    <row r="16" spans="1:6">
      <c r="A16" s="28">
        <v>13</v>
      </c>
      <c r="B16" s="28" t="s">
        <v>114</v>
      </c>
      <c r="C16" s="25" t="s">
        <v>14</v>
      </c>
      <c r="D16" s="34">
        <f>SUM(表9[[#This Row],[起始积分]:[R1]])</f>
        <v>33</v>
      </c>
      <c r="E16" s="34">
        <v>33</v>
      </c>
      <c r="F16" s="103"/>
    </row>
    <row r="17" spans="1:6">
      <c r="A17" s="28">
        <v>14</v>
      </c>
      <c r="B17" s="29" t="s">
        <v>115</v>
      </c>
      <c r="C17" s="22" t="s">
        <v>8</v>
      </c>
      <c r="D17" s="34">
        <f>SUM(表9[[#This Row],[起始积分]:[R1]])</f>
        <v>27</v>
      </c>
      <c r="E17" s="34">
        <v>27</v>
      </c>
      <c r="F17" s="103"/>
    </row>
    <row r="18" spans="1:6">
      <c r="A18" s="28">
        <v>15</v>
      </c>
      <c r="B18" s="28" t="s">
        <v>242</v>
      </c>
      <c r="C18" s="28"/>
      <c r="D18" s="34">
        <f>SUM(表9[[#This Row],[起始积分]:[R1]])</f>
        <v>24</v>
      </c>
      <c r="E18" s="34">
        <v>24</v>
      </c>
      <c r="F18" s="103"/>
    </row>
    <row r="19" spans="1:6">
      <c r="A19" s="28">
        <v>16</v>
      </c>
      <c r="B19" s="28" t="s">
        <v>181</v>
      </c>
      <c r="C19" s="28" t="s">
        <v>10</v>
      </c>
      <c r="D19" s="34">
        <f>SUM(表9[[#This Row],[起始积分]:[R1]])</f>
        <v>23</v>
      </c>
      <c r="E19" s="34">
        <v>23</v>
      </c>
      <c r="F19" s="103"/>
    </row>
    <row r="20" spans="1:6">
      <c r="A20" s="28">
        <v>17</v>
      </c>
      <c r="B20" s="28" t="s">
        <v>239</v>
      </c>
      <c r="C20" s="22" t="s">
        <v>8</v>
      </c>
      <c r="D20" s="34">
        <f>SUM(表9[[#This Row],[起始积分]:[R1]])</f>
        <v>21</v>
      </c>
      <c r="E20" s="34">
        <v>21</v>
      </c>
      <c r="F20" s="103"/>
    </row>
    <row r="21" spans="1:6">
      <c r="A21" s="28">
        <v>18</v>
      </c>
      <c r="B21" s="22" t="s">
        <v>198</v>
      </c>
      <c r="C21" s="22" t="s">
        <v>351</v>
      </c>
      <c r="D21" s="34">
        <f>SUM(表9[[#This Row],[起始积分]:[R1]])</f>
        <v>19</v>
      </c>
      <c r="E21" s="34">
        <v>19</v>
      </c>
      <c r="F21" s="103"/>
    </row>
    <row r="22" spans="1:6">
      <c r="A22" s="28">
        <v>19</v>
      </c>
      <c r="B22" s="22" t="s">
        <v>244</v>
      </c>
      <c r="C22" s="22" t="s">
        <v>310</v>
      </c>
      <c r="D22" s="34">
        <f>SUM(表9[[#This Row],[起始积分]:[R1]])</f>
        <v>18</v>
      </c>
      <c r="E22" s="34">
        <v>18</v>
      </c>
      <c r="F22" s="103"/>
    </row>
    <row r="23" spans="1:6">
      <c r="A23" s="28">
        <v>20</v>
      </c>
      <c r="B23" s="22" t="s">
        <v>164</v>
      </c>
      <c r="C23" s="22" t="s">
        <v>323</v>
      </c>
      <c r="D23" s="34">
        <f>SUM(表9[[#This Row],[起始积分]:[R1]])</f>
        <v>16</v>
      </c>
      <c r="E23" s="34">
        <v>16</v>
      </c>
      <c r="F23" s="103"/>
    </row>
    <row r="24" spans="1:6" s="3" customFormat="1">
      <c r="A24" s="28">
        <v>21</v>
      </c>
      <c r="B24" s="22" t="s">
        <v>112</v>
      </c>
      <c r="C24" s="22" t="s">
        <v>353</v>
      </c>
      <c r="D24" s="34">
        <f>SUM(表9[[#This Row],[起始积分]:[R1]])</f>
        <v>13</v>
      </c>
      <c r="E24" s="34">
        <v>13</v>
      </c>
      <c r="F24" s="103"/>
    </row>
    <row r="25" spans="1:6" ht="13.5" customHeight="1">
      <c r="A25" s="28">
        <v>22</v>
      </c>
      <c r="B25" s="22" t="s">
        <v>245</v>
      </c>
      <c r="C25" s="22" t="s">
        <v>310</v>
      </c>
      <c r="D25" s="34">
        <f>SUM(表9[[#This Row],[起始积分]:[R1]])</f>
        <v>9</v>
      </c>
      <c r="E25" s="34">
        <v>9</v>
      </c>
      <c r="F25" s="103"/>
    </row>
    <row r="26" spans="1:6">
      <c r="A26" s="28">
        <v>23</v>
      </c>
      <c r="B26" s="28" t="s">
        <v>31</v>
      </c>
      <c r="C26" s="28" t="s">
        <v>314</v>
      </c>
      <c r="D26" s="34">
        <f>SUM(表9[[#This Row],[起始积分]:[R1]])</f>
        <v>8</v>
      </c>
      <c r="E26" s="34">
        <v>8</v>
      </c>
      <c r="F26" s="103"/>
    </row>
    <row r="27" spans="1:6">
      <c r="A27" s="28">
        <v>23</v>
      </c>
      <c r="B27" s="22" t="s">
        <v>99</v>
      </c>
      <c r="C27" s="22" t="s">
        <v>349</v>
      </c>
      <c r="D27" s="34">
        <f>SUM(表9[[#This Row],[起始积分]:[R1]])</f>
        <v>8</v>
      </c>
      <c r="E27" s="34">
        <v>8</v>
      </c>
      <c r="F27" s="103"/>
    </row>
    <row r="28" spans="1:6">
      <c r="A28" s="28">
        <v>25</v>
      </c>
      <c r="B28" s="22" t="s">
        <v>248</v>
      </c>
      <c r="C28" s="22" t="s">
        <v>302</v>
      </c>
      <c r="D28" s="34">
        <f>SUM(表9[[#This Row],[起始积分]:[R1]])</f>
        <v>7</v>
      </c>
      <c r="E28" s="34">
        <v>7</v>
      </c>
      <c r="F28" s="103"/>
    </row>
    <row r="29" spans="1:6">
      <c r="A29" s="28">
        <v>25</v>
      </c>
      <c r="B29" s="22" t="s">
        <v>18</v>
      </c>
      <c r="C29" s="22" t="s">
        <v>349</v>
      </c>
      <c r="D29" s="34">
        <f>SUM(表9[[#This Row],[起始积分]:[R1]])</f>
        <v>7</v>
      </c>
      <c r="E29" s="34">
        <v>7</v>
      </c>
      <c r="F29" s="103"/>
    </row>
    <row r="30" spans="1:6">
      <c r="A30" s="28">
        <v>27</v>
      </c>
      <c r="B30" s="22" t="s">
        <v>12</v>
      </c>
      <c r="C30" s="22" t="s">
        <v>331</v>
      </c>
      <c r="D30" s="34">
        <f>SUM(表9[[#This Row],[起始积分]:[R1]])</f>
        <v>5</v>
      </c>
      <c r="E30" s="34">
        <v>5</v>
      </c>
      <c r="F30" s="103"/>
    </row>
    <row r="31" spans="1:6">
      <c r="A31" s="28">
        <v>28</v>
      </c>
      <c r="B31" s="25" t="s">
        <v>39</v>
      </c>
      <c r="C31" s="22" t="s">
        <v>88</v>
      </c>
      <c r="D31" s="34">
        <f>SUM(表9[[#This Row],[起始积分]:[R1]])</f>
        <v>4</v>
      </c>
      <c r="E31" s="34">
        <v>4</v>
      </c>
      <c r="F31" s="103"/>
    </row>
    <row r="32" spans="1:6">
      <c r="A32" s="28">
        <v>29</v>
      </c>
      <c r="B32" s="25" t="s">
        <v>23</v>
      </c>
      <c r="C32" s="28" t="s">
        <v>16</v>
      </c>
      <c r="D32" s="34">
        <f>SUM(表9[[#This Row],[起始积分]:[R1]])</f>
        <v>2</v>
      </c>
      <c r="E32" s="34">
        <v>2</v>
      </c>
      <c r="F32" s="103"/>
    </row>
    <row r="33" spans="1:6">
      <c r="A33" s="28">
        <v>30</v>
      </c>
      <c r="B33" s="22" t="s">
        <v>174</v>
      </c>
      <c r="C33" s="22" t="s">
        <v>14</v>
      </c>
      <c r="D33" s="34">
        <f>SUM(表9[[#This Row],[起始积分]:[R1]])</f>
        <v>1</v>
      </c>
      <c r="E33" s="34">
        <v>1</v>
      </c>
      <c r="F33" s="22"/>
    </row>
    <row r="34" spans="1:6">
      <c r="A34" s="66"/>
    </row>
    <row r="35" spans="1:6">
      <c r="A35" s="53" t="s">
        <v>436</v>
      </c>
    </row>
  </sheetData>
  <mergeCells count="2">
    <mergeCell ref="A2:F2"/>
    <mergeCell ref="A1:F1"/>
  </mergeCells>
  <phoneticPr fontId="1" type="noConversion"/>
  <pageMargins left="0.7" right="0.7" top="0.75" bottom="0.75" header="0.3" footer="0.3"/>
  <pageSetup paperSize="9" orientation="portrait" horizontalDpi="4294967292" verticalDpi="429496729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方程式</vt:lpstr>
      <vt:lpstr>水上飞人</vt:lpstr>
      <vt:lpstr>P750 </vt:lpstr>
      <vt:lpstr>立式花样</vt:lpstr>
      <vt:lpstr>职业坐式</vt:lpstr>
      <vt:lpstr>专业坐式</vt:lpstr>
      <vt:lpstr>挑战坐式</vt:lpstr>
      <vt:lpstr>职业立式</vt:lpstr>
      <vt:lpstr>专业立式</vt:lpstr>
      <vt:lpstr>挑战立式</vt:lpstr>
      <vt:lpstr>坐式外籍选手</vt:lpstr>
      <vt:lpstr>立式外籍选手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2016-12-05T03:30:13Z</cp:lastPrinted>
  <dcterms:created xsi:type="dcterms:W3CDTF">2015-04-27T12:49:43Z</dcterms:created>
  <dcterms:modified xsi:type="dcterms:W3CDTF">2017-07-18T07:06:41Z</dcterms:modified>
</cp:coreProperties>
</file>